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1ª Parc.13°" sheetId="1" r:id="rId1"/>
  </sheets>
  <definedNames/>
  <calcPr fullCalcOnLoad="1"/>
</workbook>
</file>

<file path=xl/sharedStrings.xml><?xml version="1.0" encoding="utf-8"?>
<sst xmlns="http://schemas.openxmlformats.org/spreadsheetml/2006/main" count="288" uniqueCount="219">
  <si>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</si>
  <si>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</si>
  <si>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</si>
  <si>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</si>
  <si>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</si>
  <si>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</si>
  <si>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</si>
  <si>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</si>
  <si>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</si>
  <si>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</si>
  <si>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</si>
  <si>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</si>
  <si>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</si>
  <si>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</si>
  <si>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</si>
  <si>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</si>
  <si>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</si>
  <si>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</si>
  <si>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</si>
  <si>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</si>
  <si>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</si>
  <si>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</si>
  <si>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</si>
  <si>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</si>
  <si>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</si>
  <si>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</si>
  <si>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</si>
  <si>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</si>
  <si>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</si>
  <si>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</si>
  <si>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</si>
  <si>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</si>
  <si>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</si>
  <si>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</si>
  <si>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</si>
  <si>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</si>
  <si>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</si>
  <si>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</si>
  <si>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</si>
  <si>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</si>
  <si>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</si>
  <si>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</si>
  <si>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</si>
  <si>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</si>
  <si>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</si>
  <si>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</si>
  <si>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</si>
  <si>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</si>
  <si>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</si>
  <si>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</si>
  <si>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</si>
  <si>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</si>
  <si>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</si>
  <si>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</si>
  <si>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</si>
  <si>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</si>
  <si>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</si>
  <si>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</si>
  <si>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</si>
  <si>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</si>
  <si>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</si>
  <si>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TÉCNICO EM INFORMATICA</t>
  </si>
  <si>
    <t>11.01.02.197</t>
  </si>
  <si>
    <t>11.01.02.198</t>
  </si>
  <si>
    <t>11.01.02.012</t>
  </si>
  <si>
    <t>11.01.04.028</t>
  </si>
  <si>
    <t>ASSISTENTE ADMINISTRATIVO</t>
  </si>
  <si>
    <t>Proventos</t>
  </si>
  <si>
    <t>GESTOR DE RH</t>
  </si>
  <si>
    <t>NOME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</si>
  <si>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</si>
  <si>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</si>
  <si>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</si>
  <si>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</si>
  <si>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</si>
  <si>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</si>
  <si>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</si>
  <si>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</si>
  <si>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</si>
  <si>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</si>
  <si>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</si>
  <si>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</si>
  <si>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</si>
  <si>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</si>
  <si>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</si>
  <si>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</si>
  <si>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</si>
  <si>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</si>
  <si>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</si>
  <si>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</si>
  <si>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</si>
  <si>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</si>
  <si>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</si>
  <si>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</si>
  <si>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</si>
  <si>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</si>
  <si>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</si>
  <si>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</si>
  <si>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</si>
  <si>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</si>
  <si>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</si>
  <si>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</si>
  <si>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</si>
  <si>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</si>
  <si>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</si>
  <si>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</si>
  <si>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</si>
  <si>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</si>
  <si>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</si>
  <si>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</si>
  <si>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11.01.02.200</t>
  </si>
  <si>
    <t>11.01.02.202</t>
  </si>
  <si>
    <t>11.01.02.203</t>
  </si>
  <si>
    <t>Izabel Cristina Pimentel de Sousa</t>
  </si>
  <si>
    <t>11.01.02.204</t>
  </si>
  <si>
    <t>Marcos Lourenço dos Reis</t>
  </si>
  <si>
    <t>Luciano de Souza Lobato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</si>
  <si>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</si>
  <si>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</si>
  <si>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</si>
  <si>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</si>
  <si>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</si>
  <si>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</si>
  <si>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</si>
  <si>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</si>
  <si>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</si>
  <si>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</si>
  <si>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</si>
  <si>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</si>
  <si>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</si>
  <si>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</si>
  <si>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</si>
  <si>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</si>
  <si>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</si>
  <si>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</si>
  <si>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</si>
  <si>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</si>
  <si>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</si>
  <si>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Gestor de Recursos Humanos</t>
  </si>
  <si>
    <t>11.01.04.020</t>
  </si>
  <si>
    <t>Walison Gonçalvis da Costa</t>
  </si>
  <si>
    <t>FOLHA PAGAMENTO DA CÂMARA MUNICIPAL DE FORMOSA</t>
  </si>
  <si>
    <t>Salário Bruto</t>
  </si>
  <si>
    <t>Salário Líquido</t>
  </si>
  <si>
    <t>COMISSIONADOS</t>
  </si>
  <si>
    <t>EFETIVOS</t>
  </si>
  <si>
    <t>INATIVOS</t>
  </si>
  <si>
    <t>Total Geral</t>
  </si>
  <si>
    <t>MÊS/ANO:</t>
  </si>
  <si>
    <t>Diogo Veríssimo Luz Melo</t>
  </si>
  <si>
    <t>CPF</t>
  </si>
  <si>
    <t>Descontos</t>
  </si>
  <si>
    <t>Previdência</t>
  </si>
  <si>
    <t>IRRF</t>
  </si>
  <si>
    <t>Liquido</t>
  </si>
  <si>
    <t>11.01.02.206</t>
  </si>
  <si>
    <t>Camila Moura borges</t>
  </si>
  <si>
    <t xml:space="preserve">1ª Parc. 13/2005 </t>
  </si>
  <si>
    <t>***.612.771-**</t>
  </si>
  <si>
    <t>***.376.070-**</t>
  </si>
  <si>
    <t>***.717.491-**</t>
  </si>
  <si>
    <t>***.514.071-**</t>
  </si>
  <si>
    <t>***.091.251-**</t>
  </si>
  <si>
    <t>***.664.951-**</t>
  </si>
  <si>
    <t>***.703.271-**</t>
  </si>
  <si>
    <t>***.030.391-**</t>
  </si>
  <si>
    <t>***.474.911-**</t>
  </si>
  <si>
    <t>***.409.041-**</t>
  </si>
  <si>
    <t>***.938.701-**</t>
  </si>
  <si>
    <t>***.588.861-**</t>
  </si>
  <si>
    <t>***.082.051-**</t>
  </si>
  <si>
    <t>***.459.401-**</t>
  </si>
  <si>
    <t>***.327.741-**</t>
  </si>
  <si>
    <t>***.681.661-**</t>
  </si>
  <si>
    <t>***.704.201-**</t>
  </si>
  <si>
    <t>***.099.731-**</t>
  </si>
  <si>
    <t>***.347.221-**</t>
  </si>
  <si>
    <t>***.854.541-**</t>
  </si>
  <si>
    <t>***.348.351-**</t>
  </si>
  <si>
    <t>***.172.941-**</t>
  </si>
  <si>
    <t>***.533.591-**</t>
  </si>
  <si>
    <t>***.900.591-**</t>
  </si>
  <si>
    <t>***.760.291-**</t>
  </si>
  <si>
    <t>***.697.101-**</t>
  </si>
  <si>
    <t>***.842.981-**</t>
  </si>
  <si>
    <t>***.523.461-**</t>
  </si>
  <si>
    <t>***.351.391-**</t>
  </si>
  <si>
    <t>***.187.631-**</t>
  </si>
  <si>
    <t>***.686.441-**</t>
  </si>
  <si>
    <t>***.289.381-**</t>
  </si>
  <si>
    <t>***.675.081-**</t>
  </si>
  <si>
    <t>***.435.181-**</t>
  </si>
  <si>
    <t>***.225.341-**</t>
  </si>
  <si>
    <t>***.878.321-**</t>
  </si>
  <si>
    <t>***.762.361-**</t>
  </si>
  <si>
    <t>***.514.621-**</t>
  </si>
  <si>
    <t>***.797.811-**</t>
  </si>
  <si>
    <t>***.288.601-**</t>
  </si>
  <si>
    <t>***.903.031-**</t>
  </si>
  <si>
    <t>***.192.021-**</t>
  </si>
  <si>
    <t>***.487.071-**</t>
  </si>
  <si>
    <t>***.000.861-**</t>
  </si>
  <si>
    <t>***.780.081-**</t>
  </si>
  <si>
    <t>***.799.401-**</t>
  </si>
  <si>
    <t>***.341.281-**</t>
  </si>
  <si>
    <t>***.859.961-**</t>
  </si>
  <si>
    <t>***.792.731-**</t>
  </si>
  <si>
    <t>***.985.121-**</t>
  </si>
  <si>
    <t>***.544.341-**</t>
  </si>
  <si>
    <t>***.080.581-**</t>
  </si>
  <si>
    <t>***.240.481-**</t>
  </si>
  <si>
    <t>***.051.241-**</t>
  </si>
  <si>
    <t>***.700.861-**</t>
  </si>
  <si>
    <t>***.129.431-**</t>
  </si>
  <si>
    <t>***.609.121-**</t>
  </si>
  <si>
    <t>***.453.841-**</t>
  </si>
  <si>
    <t>***.774.891-**</t>
  </si>
  <si>
    <t>***.028.801-**</t>
  </si>
  <si>
    <t>***.666.761-**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</si>
</sst>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/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44" fontId="43" fillId="0" borderId="12" xfId="47" applyFont="1" applyBorder="1" applyAlignment="1">
      <alignment horizontal="right"/>
    </xf>
    <xf numFmtId="164" fontId="45" fillId="0" borderId="13" xfId="47" applyNumberFormat="1" applyFont="1" applyBorder="1" applyAlignment="1">
      <alignment horizontal="right"/>
    </xf>
    <xf numFmtId="44" fontId="43" fillId="0" borderId="0" xfId="47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3" fillId="0" borderId="10" xfId="47" applyNumberFormat="1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2" xfId="47" applyNumberFormat="1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3" fillId="0" borderId="17" xfId="0" applyFont="1" applyBorder="1" applyAlignment="1">
      <alignment horizontal="right"/>
    </xf>
    <xf numFmtId="0" fontId="43" fillId="0" borderId="18" xfId="0" applyFont="1" applyBorder="1" applyAlignment="1">
      <alignment horizontal="center"/>
    </xf>
    <xf numFmtId="44" fontId="43" fillId="0" borderId="19" xfId="47" applyFont="1" applyBorder="1" applyAlignment="1">
      <alignment horizontal="right"/>
    </xf>
    <xf numFmtId="167" fontId="47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12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PageLayoutView="0" workbookViewId="0" topLeftCell="A64">
      <selection activeCell="B83" sqref="B83"/>
    </sheetView>
  </sheetViews>
  <sheetFormatPr defaultColWidth="9.140625" defaultRowHeight="15"/>
  <cols>
    <col min="1" max="2" width="11.57421875" style="1" customWidth="1"/>
    <col min="3" max="3" width="29.140625" style="1" customWidth="1"/>
    <col min="4" max="4" width="23.28125" style="1" customWidth="1"/>
    <col min="5" max="8" width="12.7109375" style="1" customWidth="1"/>
    <col min="9" max="16384" width="9.140625" style="1" customWidth="1"/>
  </cols>
  <sheetData>
    <row r="1" s="2" customFormat="1" ht="15.75" customHeight="1"/>
    <row r="2" spans="1:6" s="2" customFormat="1" ht="15.75" customHeight="1">
      <c r="A2" s="3" t="s">
        <v>141</v>
      </c>
      <c r="B2" s="3"/>
      <c r="E2" s="2" t="s">
        <v>148</v>
      </c>
      <c r="F2" s="32" t="s">
        <v>157</v>
      </c>
    </row>
    <row r="3" s="2" customFormat="1" ht="15.75" customHeight="1"/>
    <row r="4" spans="1:6" s="2" customFormat="1" ht="15.75" customHeight="1">
      <c r="A4" s="13"/>
      <c r="B4" s="13"/>
      <c r="C4" s="29"/>
      <c r="D4" s="29"/>
      <c r="E4" s="18"/>
      <c r="F4" s="18"/>
    </row>
    <row r="5" spans="1:5" s="2" customFormat="1" ht="15.75" customHeight="1" thickBot="1">
      <c r="A5" s="3" t="s">
        <v>144</v>
      </c>
      <c r="B5" s="3"/>
      <c r="E5" s="11"/>
    </row>
    <row r="6" spans="5:8" s="2" customFormat="1" ht="15.75" customHeight="1" thickBot="1">
      <c r="E6" s="30" t="s">
        <v>67</v>
      </c>
      <c r="F6" s="34" t="s">
        <v>151</v>
      </c>
      <c r="G6" s="35"/>
      <c r="H6" s="30" t="s">
        <v>154</v>
      </c>
    </row>
    <row r="7" spans="1:8" s="2" customFormat="1" ht="15.75" customHeight="1">
      <c r="A7" s="4" t="s">
        <v>0</v>
      </c>
      <c r="B7" s="4" t="s">
        <v>150</v>
      </c>
      <c r="C7" s="4" t="s">
        <v>69</v>
      </c>
      <c r="D7" s="4" t="s">
        <v>137</v>
      </c>
      <c r="E7" s="5" t="s">
        <v>142</v>
      </c>
      <c r="F7" s="5" t="s">
        <v>152</v>
      </c>
      <c r="G7" s="5" t="s">
        <v>153</v>
      </c>
      <c r="H7" s="5" t="s">
        <v>143</v>
      </c>
    </row>
    <row r="8" spans="1:8" s="2" customFormat="1" ht="15.75" customHeight="1">
      <c r="A8" s="12" t="s">
        <v>3</v>
      </c>
      <c r="B8" s="6" t="s">
        <v>158</v>
      </c>
      <c r="C8" s="12" t="s">
        <v>71</v>
      </c>
      <c r="D8" s="6" t="s">
        <v>4</v>
      </c>
      <c r="E8" s="24">
        <v>3788.36</v>
      </c>
      <c r="F8" s="24">
        <v>0</v>
      </c>
      <c r="G8" s="24">
        <v>0</v>
      </c>
      <c r="H8" s="7">
        <f>E8/2</f>
        <v>1894.18</v>
      </c>
    </row>
    <row r="9" spans="1:8" s="2" customFormat="1" ht="15.75" customHeight="1">
      <c r="A9" s="6" t="s">
        <v>5</v>
      </c>
      <c r="B9" s="6" t="s">
        <v>159</v>
      </c>
      <c r="C9" s="6" t="s">
        <v>72</v>
      </c>
      <c r="D9" s="6" t="s">
        <v>2</v>
      </c>
      <c r="E9" s="24">
        <v>1994.18</v>
      </c>
      <c r="F9" s="24">
        <v>0</v>
      </c>
      <c r="G9" s="24">
        <v>0</v>
      </c>
      <c r="H9" s="7">
        <f aca="true" t="shared" si="0" ref="H9:H44">E9/2</f>
        <v>997.09</v>
      </c>
    </row>
    <row r="10" spans="1:8" s="2" customFormat="1" ht="15.75" customHeight="1">
      <c r="A10" s="6" t="s">
        <v>6</v>
      </c>
      <c r="B10" s="8" t="s">
        <v>160</v>
      </c>
      <c r="C10" s="6" t="s">
        <v>73</v>
      </c>
      <c r="D10" s="6" t="s">
        <v>2</v>
      </c>
      <c r="E10" s="24">
        <v>1994.18</v>
      </c>
      <c r="F10" s="24">
        <v>0</v>
      </c>
      <c r="G10" s="24">
        <v>0</v>
      </c>
      <c r="H10" s="7">
        <f t="shared" si="0"/>
        <v>997.09</v>
      </c>
    </row>
    <row r="11" spans="1:8" s="2" customFormat="1" ht="15.75" customHeight="1">
      <c r="A11" s="6" t="s">
        <v>7</v>
      </c>
      <c r="B11" s="8" t="s">
        <v>161</v>
      </c>
      <c r="C11" s="6" t="s">
        <v>74</v>
      </c>
      <c r="D11" s="6" t="s">
        <v>8</v>
      </c>
      <c r="E11" s="24">
        <v>1321.36</v>
      </c>
      <c r="F11" s="24">
        <v>0</v>
      </c>
      <c r="G11" s="24">
        <v>0</v>
      </c>
      <c r="H11" s="7">
        <f t="shared" si="0"/>
        <v>660.68</v>
      </c>
    </row>
    <row r="12" spans="1:8" s="2" customFormat="1" ht="15.75" customHeight="1">
      <c r="A12" s="6" t="s">
        <v>56</v>
      </c>
      <c r="B12" s="8" t="s">
        <v>162</v>
      </c>
      <c r="C12" s="6" t="s">
        <v>75</v>
      </c>
      <c r="D12" s="6" t="s">
        <v>8</v>
      </c>
      <c r="E12" s="24">
        <v>1321.36</v>
      </c>
      <c r="F12" s="24">
        <v>0</v>
      </c>
      <c r="G12" s="24">
        <v>0</v>
      </c>
      <c r="H12" s="7">
        <f t="shared" si="0"/>
        <v>660.68</v>
      </c>
    </row>
    <row r="13" spans="1:8" s="2" customFormat="1" ht="15.75" customHeight="1">
      <c r="A13" s="6" t="s">
        <v>9</v>
      </c>
      <c r="B13" s="8" t="s">
        <v>163</v>
      </c>
      <c r="C13" s="6" t="s">
        <v>76</v>
      </c>
      <c r="D13" s="6" t="s">
        <v>2</v>
      </c>
      <c r="E13" s="24">
        <v>1994.18</v>
      </c>
      <c r="F13" s="24">
        <v>0</v>
      </c>
      <c r="G13" s="24">
        <v>0</v>
      </c>
      <c r="H13" s="7">
        <f t="shared" si="0"/>
        <v>997.09</v>
      </c>
    </row>
    <row r="14" spans="1:8" s="2" customFormat="1" ht="15.75" customHeight="1">
      <c r="A14" s="6" t="s">
        <v>93</v>
      </c>
      <c r="B14" s="8" t="s">
        <v>164</v>
      </c>
      <c r="C14" s="6" t="s">
        <v>77</v>
      </c>
      <c r="D14" s="6" t="s">
        <v>8</v>
      </c>
      <c r="E14" s="24">
        <v>1321.36</v>
      </c>
      <c r="F14" s="24">
        <v>0</v>
      </c>
      <c r="G14" s="24">
        <v>0</v>
      </c>
      <c r="H14" s="7">
        <f t="shared" si="0"/>
        <v>660.68</v>
      </c>
    </row>
    <row r="15" spans="1:8" s="2" customFormat="1" ht="15.75" customHeight="1">
      <c r="A15" s="6" t="s">
        <v>10</v>
      </c>
      <c r="B15" s="8" t="s">
        <v>165</v>
      </c>
      <c r="C15" s="6" t="s">
        <v>78</v>
      </c>
      <c r="D15" s="6" t="s">
        <v>79</v>
      </c>
      <c r="E15" s="24">
        <v>3788.36</v>
      </c>
      <c r="F15" s="24">
        <v>0</v>
      </c>
      <c r="G15" s="24">
        <v>0</v>
      </c>
      <c r="H15" s="7">
        <f t="shared" si="0"/>
        <v>1894.18</v>
      </c>
    </row>
    <row r="16" spans="1:8" s="2" customFormat="1" ht="15.75" customHeight="1">
      <c r="A16" s="6" t="s">
        <v>11</v>
      </c>
      <c r="B16" s="8" t="s">
        <v>166</v>
      </c>
      <c r="C16" s="6" t="s">
        <v>80</v>
      </c>
      <c r="D16" s="6" t="s">
        <v>2</v>
      </c>
      <c r="E16" s="24">
        <v>1994.18</v>
      </c>
      <c r="F16" s="24">
        <v>0</v>
      </c>
      <c r="G16" s="24">
        <v>0</v>
      </c>
      <c r="H16" s="7">
        <f t="shared" si="0"/>
        <v>997.09</v>
      </c>
    </row>
    <row r="17" spans="1:8" s="2" customFormat="1" ht="15.75" customHeight="1">
      <c r="A17" s="6" t="s">
        <v>12</v>
      </c>
      <c r="B17" s="8" t="s">
        <v>167</v>
      </c>
      <c r="C17" s="6" t="s">
        <v>81</v>
      </c>
      <c r="D17" s="6" t="s">
        <v>2</v>
      </c>
      <c r="E17" s="24">
        <v>1994.18</v>
      </c>
      <c r="F17" s="24">
        <v>0</v>
      </c>
      <c r="G17" s="24">
        <v>0</v>
      </c>
      <c r="H17" s="7">
        <f t="shared" si="0"/>
        <v>997.09</v>
      </c>
    </row>
    <row r="18" spans="1:8" s="2" customFormat="1" ht="15.75" customHeight="1">
      <c r="A18" s="6" t="s">
        <v>13</v>
      </c>
      <c r="B18" s="8" t="s">
        <v>168</v>
      </c>
      <c r="C18" s="6" t="s">
        <v>82</v>
      </c>
      <c r="D18" s="6" t="s">
        <v>2</v>
      </c>
      <c r="E18" s="24">
        <v>1994.18</v>
      </c>
      <c r="F18" s="24">
        <v>0</v>
      </c>
      <c r="G18" s="24">
        <v>0</v>
      </c>
      <c r="H18" s="7">
        <f t="shared" si="0"/>
        <v>997.09</v>
      </c>
    </row>
    <row r="19" spans="1:8" s="2" customFormat="1" ht="15.75" customHeight="1">
      <c r="A19" s="6" t="s">
        <v>14</v>
      </c>
      <c r="B19" s="8" t="s">
        <v>169</v>
      </c>
      <c r="C19" s="6" t="s">
        <v>83</v>
      </c>
      <c r="D19" s="6" t="s">
        <v>2</v>
      </c>
      <c r="E19" s="24">
        <v>1994.18</v>
      </c>
      <c r="F19" s="24">
        <v>0</v>
      </c>
      <c r="G19" s="24">
        <v>0</v>
      </c>
      <c r="H19" s="7">
        <f t="shared" si="0"/>
        <v>997.09</v>
      </c>
    </row>
    <row r="20" spans="1:8" s="2" customFormat="1" ht="15.75" customHeight="1">
      <c r="A20" s="6" t="s">
        <v>15</v>
      </c>
      <c r="B20" s="8" t="s">
        <v>170</v>
      </c>
      <c r="C20" s="6" t="s">
        <v>84</v>
      </c>
      <c r="D20" s="6" t="s">
        <v>8</v>
      </c>
      <c r="E20" s="24">
        <v>1321.36</v>
      </c>
      <c r="F20" s="24">
        <v>0</v>
      </c>
      <c r="G20" s="24">
        <v>0</v>
      </c>
      <c r="H20" s="7">
        <f t="shared" si="0"/>
        <v>660.68</v>
      </c>
    </row>
    <row r="21" spans="1:8" s="2" customFormat="1" ht="15.75" customHeight="1">
      <c r="A21" s="6" t="s">
        <v>16</v>
      </c>
      <c r="B21" s="8" t="s">
        <v>171</v>
      </c>
      <c r="C21" s="6" t="s">
        <v>85</v>
      </c>
      <c r="D21" s="6" t="s">
        <v>2</v>
      </c>
      <c r="E21" s="24">
        <v>3788.36</v>
      </c>
      <c r="F21" s="24">
        <v>0</v>
      </c>
      <c r="G21" s="24">
        <v>0</v>
      </c>
      <c r="H21" s="7">
        <f t="shared" si="0"/>
        <v>1894.18</v>
      </c>
    </row>
    <row r="22" spans="1:8" s="2" customFormat="1" ht="15.75" customHeight="1">
      <c r="A22" s="6" t="s">
        <v>17</v>
      </c>
      <c r="B22" s="8" t="s">
        <v>172</v>
      </c>
      <c r="C22" s="6" t="s">
        <v>86</v>
      </c>
      <c r="D22" s="6" t="s">
        <v>2</v>
      </c>
      <c r="E22" s="24">
        <v>1994.18</v>
      </c>
      <c r="F22" s="24">
        <v>0</v>
      </c>
      <c r="G22" s="24">
        <v>0</v>
      </c>
      <c r="H22" s="7">
        <f t="shared" si="0"/>
        <v>997.09</v>
      </c>
    </row>
    <row r="23" spans="1:8" s="2" customFormat="1" ht="15.75" customHeight="1">
      <c r="A23" s="6" t="s">
        <v>18</v>
      </c>
      <c r="B23" s="8" t="s">
        <v>173</v>
      </c>
      <c r="C23" s="6" t="s">
        <v>87</v>
      </c>
      <c r="D23" s="6" t="s">
        <v>2</v>
      </c>
      <c r="E23" s="24">
        <v>1994.18</v>
      </c>
      <c r="F23" s="24">
        <v>0</v>
      </c>
      <c r="G23" s="24">
        <v>0</v>
      </c>
      <c r="H23" s="7">
        <f t="shared" si="0"/>
        <v>997.09</v>
      </c>
    </row>
    <row r="24" spans="1:8" s="2" customFormat="1" ht="15.75" customHeight="1">
      <c r="A24" s="6" t="s">
        <v>19</v>
      </c>
      <c r="B24" s="8" t="s">
        <v>174</v>
      </c>
      <c r="C24" s="6" t="s">
        <v>88</v>
      </c>
      <c r="D24" s="6" t="s">
        <v>2</v>
      </c>
      <c r="E24" s="24">
        <v>1994.18</v>
      </c>
      <c r="F24" s="24">
        <v>0</v>
      </c>
      <c r="G24" s="24">
        <v>0</v>
      </c>
      <c r="H24" s="7">
        <f t="shared" si="0"/>
        <v>997.09</v>
      </c>
    </row>
    <row r="25" spans="1:8" s="2" customFormat="1" ht="15.75" customHeight="1">
      <c r="A25" s="6" t="s">
        <v>20</v>
      </c>
      <c r="B25" s="8" t="s">
        <v>175</v>
      </c>
      <c r="C25" s="6" t="s">
        <v>89</v>
      </c>
      <c r="D25" s="6" t="s">
        <v>2</v>
      </c>
      <c r="E25" s="24">
        <v>1994.18</v>
      </c>
      <c r="F25" s="24">
        <v>0</v>
      </c>
      <c r="G25" s="24">
        <v>0</v>
      </c>
      <c r="H25" s="7">
        <f t="shared" si="0"/>
        <v>997.09</v>
      </c>
    </row>
    <row r="26" spans="1:8" s="2" customFormat="1" ht="15.75" customHeight="1">
      <c r="A26" s="6" t="s">
        <v>21</v>
      </c>
      <c r="B26" s="8" t="s">
        <v>176</v>
      </c>
      <c r="C26" s="6" t="s">
        <v>90</v>
      </c>
      <c r="D26" s="6" t="s">
        <v>2</v>
      </c>
      <c r="E26" s="24">
        <v>1994.18</v>
      </c>
      <c r="F26" s="24">
        <v>0</v>
      </c>
      <c r="G26" s="24">
        <v>0</v>
      </c>
      <c r="H26" s="7">
        <f t="shared" si="0"/>
        <v>997.09</v>
      </c>
    </row>
    <row r="27" spans="1:8" s="2" customFormat="1" ht="15.75" customHeight="1">
      <c r="A27" s="6" t="s">
        <v>22</v>
      </c>
      <c r="B27" s="8" t="s">
        <v>177</v>
      </c>
      <c r="C27" s="6" t="s">
        <v>91</v>
      </c>
      <c r="D27" s="6" t="s">
        <v>8</v>
      </c>
      <c r="E27" s="24">
        <v>1321.36</v>
      </c>
      <c r="F27" s="24">
        <v>0</v>
      </c>
      <c r="G27" s="24">
        <v>0</v>
      </c>
      <c r="H27" s="7">
        <f t="shared" si="0"/>
        <v>660.68</v>
      </c>
    </row>
    <row r="28" spans="1:8" s="2" customFormat="1" ht="15.75" customHeight="1">
      <c r="A28" s="6" t="s">
        <v>23</v>
      </c>
      <c r="B28" s="8" t="s">
        <v>178</v>
      </c>
      <c r="C28" s="6" t="s">
        <v>92</v>
      </c>
      <c r="D28" s="6" t="s">
        <v>2</v>
      </c>
      <c r="E28" s="24">
        <v>1994.18</v>
      </c>
      <c r="F28" s="24">
        <v>0</v>
      </c>
      <c r="G28" s="24">
        <v>0</v>
      </c>
      <c r="H28" s="7">
        <f t="shared" si="0"/>
        <v>997.09</v>
      </c>
    </row>
    <row r="29" spans="1:8" s="2" customFormat="1" ht="15.75" customHeight="1">
      <c r="A29" s="6" t="s">
        <v>24</v>
      </c>
      <c r="B29" s="8" t="s">
        <v>179</v>
      </c>
      <c r="C29" s="6" t="s">
        <v>94</v>
      </c>
      <c r="D29" s="6" t="s">
        <v>25</v>
      </c>
      <c r="E29" s="24">
        <v>1994.18</v>
      </c>
      <c r="F29" s="24">
        <v>0</v>
      </c>
      <c r="G29" s="24">
        <v>0</v>
      </c>
      <c r="H29" s="7">
        <f t="shared" si="0"/>
        <v>997.09</v>
      </c>
    </row>
    <row r="30" spans="1:8" s="2" customFormat="1" ht="15.75" customHeight="1">
      <c r="A30" s="6" t="s">
        <v>57</v>
      </c>
      <c r="B30" s="8" t="s">
        <v>180</v>
      </c>
      <c r="C30" s="6" t="s">
        <v>95</v>
      </c>
      <c r="D30" s="6" t="s">
        <v>2</v>
      </c>
      <c r="E30" s="24">
        <v>1994.18</v>
      </c>
      <c r="F30" s="24">
        <v>0</v>
      </c>
      <c r="G30" s="24">
        <v>0</v>
      </c>
      <c r="H30" s="7">
        <f t="shared" si="0"/>
        <v>997.09</v>
      </c>
    </row>
    <row r="31" spans="1:8" s="2" customFormat="1" ht="15.75" customHeight="1">
      <c r="A31" s="6" t="s">
        <v>26</v>
      </c>
      <c r="B31" s="8" t="s">
        <v>181</v>
      </c>
      <c r="C31" s="6" t="s">
        <v>96</v>
      </c>
      <c r="D31" s="6" t="s">
        <v>8</v>
      </c>
      <c r="E31" s="24">
        <v>1321.36</v>
      </c>
      <c r="F31" s="24">
        <v>0</v>
      </c>
      <c r="G31" s="24">
        <v>0</v>
      </c>
      <c r="H31" s="7">
        <f t="shared" si="0"/>
        <v>660.68</v>
      </c>
    </row>
    <row r="32" spans="1:8" s="2" customFormat="1" ht="15.75" customHeight="1">
      <c r="A32" s="6" t="s">
        <v>27</v>
      </c>
      <c r="B32" s="8" t="s">
        <v>182</v>
      </c>
      <c r="C32" s="6" t="s">
        <v>97</v>
      </c>
      <c r="D32" s="6" t="s">
        <v>8</v>
      </c>
      <c r="E32" s="24">
        <v>1321.36</v>
      </c>
      <c r="F32" s="24">
        <v>0</v>
      </c>
      <c r="G32" s="24">
        <v>0</v>
      </c>
      <c r="H32" s="7">
        <f t="shared" si="0"/>
        <v>660.68</v>
      </c>
    </row>
    <row r="33" spans="1:8" s="2" customFormat="1" ht="15.75" customHeight="1">
      <c r="A33" s="6" t="s">
        <v>28</v>
      </c>
      <c r="B33" s="8" t="s">
        <v>183</v>
      </c>
      <c r="C33" s="6" t="s">
        <v>98</v>
      </c>
      <c r="D33" s="6" t="s">
        <v>8</v>
      </c>
      <c r="E33" s="24">
        <v>2442.72</v>
      </c>
      <c r="F33" s="24">
        <v>0</v>
      </c>
      <c r="G33" s="24">
        <v>0</v>
      </c>
      <c r="H33" s="7">
        <f t="shared" si="0"/>
        <v>1221.36</v>
      </c>
    </row>
    <row r="34" spans="1:8" s="2" customFormat="1" ht="15.75" customHeight="1">
      <c r="A34" s="6" t="s">
        <v>29</v>
      </c>
      <c r="B34" s="8" t="s">
        <v>184</v>
      </c>
      <c r="C34" s="6" t="s">
        <v>99</v>
      </c>
      <c r="D34" s="6" t="s">
        <v>2</v>
      </c>
      <c r="E34" s="24">
        <v>1994.18</v>
      </c>
      <c r="F34" s="24">
        <v>0</v>
      </c>
      <c r="G34" s="24">
        <v>0</v>
      </c>
      <c r="H34" s="7">
        <f t="shared" si="0"/>
        <v>997.09</v>
      </c>
    </row>
    <row r="35" spans="1:8" s="2" customFormat="1" ht="15.75" customHeight="1">
      <c r="A35" s="6" t="s">
        <v>30</v>
      </c>
      <c r="B35" s="8" t="s">
        <v>185</v>
      </c>
      <c r="C35" s="6" t="s">
        <v>100</v>
      </c>
      <c r="D35" s="6" t="s">
        <v>8</v>
      </c>
      <c r="E35" s="24">
        <v>1321.36</v>
      </c>
      <c r="F35" s="24">
        <v>0</v>
      </c>
      <c r="G35" s="24">
        <v>0</v>
      </c>
      <c r="H35" s="7">
        <f t="shared" si="0"/>
        <v>660.68</v>
      </c>
    </row>
    <row r="36" spans="1:8" s="2" customFormat="1" ht="15.75" customHeight="1">
      <c r="A36" s="6" t="s">
        <v>31</v>
      </c>
      <c r="B36" s="8" t="s">
        <v>186</v>
      </c>
      <c r="C36" s="6" t="s">
        <v>101</v>
      </c>
      <c r="D36" s="6" t="s">
        <v>8</v>
      </c>
      <c r="E36" s="24">
        <v>1321.36</v>
      </c>
      <c r="F36" s="24">
        <v>0</v>
      </c>
      <c r="G36" s="24">
        <v>0</v>
      </c>
      <c r="H36" s="7">
        <f t="shared" si="0"/>
        <v>660.68</v>
      </c>
    </row>
    <row r="37" spans="1:8" s="2" customFormat="1" ht="15.75" customHeight="1">
      <c r="A37" s="6" t="s">
        <v>32</v>
      </c>
      <c r="B37" s="8" t="s">
        <v>187</v>
      </c>
      <c r="C37" s="6" t="s">
        <v>102</v>
      </c>
      <c r="D37" s="6" t="s">
        <v>33</v>
      </c>
      <c r="E37" s="24">
        <v>1947.45</v>
      </c>
      <c r="F37" s="24">
        <v>0</v>
      </c>
      <c r="G37" s="24">
        <v>0</v>
      </c>
      <c r="H37" s="7">
        <f t="shared" si="0"/>
        <v>973.725</v>
      </c>
    </row>
    <row r="38" spans="1:8" s="2" customFormat="1" ht="15.75" customHeight="1">
      <c r="A38" s="6" t="s">
        <v>34</v>
      </c>
      <c r="B38" s="8" t="s">
        <v>188</v>
      </c>
      <c r="C38" s="6" t="s">
        <v>103</v>
      </c>
      <c r="D38" s="6" t="s">
        <v>8</v>
      </c>
      <c r="E38" s="24">
        <v>1321.364</v>
      </c>
      <c r="F38" s="24">
        <v>0</v>
      </c>
      <c r="G38" s="24">
        <v>0</v>
      </c>
      <c r="H38" s="7">
        <f t="shared" si="0"/>
        <v>660.682</v>
      </c>
    </row>
    <row r="39" spans="1:8" s="2" customFormat="1" ht="15.75" customHeight="1">
      <c r="A39" s="6" t="s">
        <v>35</v>
      </c>
      <c r="B39" s="8" t="s">
        <v>189</v>
      </c>
      <c r="C39" s="6" t="s">
        <v>104</v>
      </c>
      <c r="D39" s="6" t="s">
        <v>8</v>
      </c>
      <c r="E39" s="24">
        <v>1321.364</v>
      </c>
      <c r="F39" s="24">
        <v>0</v>
      </c>
      <c r="G39" s="24">
        <v>0</v>
      </c>
      <c r="H39" s="7">
        <f t="shared" si="0"/>
        <v>660.682</v>
      </c>
    </row>
    <row r="40" spans="1:8" s="2" customFormat="1" ht="15.75" customHeight="1">
      <c r="A40" s="6" t="s">
        <v>36</v>
      </c>
      <c r="B40" s="8" t="s">
        <v>190</v>
      </c>
      <c r="C40" s="6" t="s">
        <v>105</v>
      </c>
      <c r="D40" s="6" t="s">
        <v>8</v>
      </c>
      <c r="E40" s="24">
        <v>1321.364</v>
      </c>
      <c r="F40" s="24">
        <v>0</v>
      </c>
      <c r="G40" s="24">
        <v>0</v>
      </c>
      <c r="H40" s="7">
        <f t="shared" si="0"/>
        <v>660.682</v>
      </c>
    </row>
    <row r="41" spans="1:8" s="2" customFormat="1" ht="15.75" customHeight="1">
      <c r="A41" s="6" t="s">
        <v>58</v>
      </c>
      <c r="B41" s="8" t="s">
        <v>191</v>
      </c>
      <c r="C41" s="6" t="s">
        <v>106</v>
      </c>
      <c r="D41" s="6" t="s">
        <v>59</v>
      </c>
      <c r="E41" s="24">
        <v>3788.36</v>
      </c>
      <c r="F41" s="24">
        <v>0</v>
      </c>
      <c r="G41" s="24">
        <v>0</v>
      </c>
      <c r="H41" s="7">
        <f t="shared" si="0"/>
        <v>1894.18</v>
      </c>
    </row>
    <row r="42" spans="1:8" s="2" customFormat="1" ht="15.75" customHeight="1">
      <c r="A42" s="6" t="s">
        <v>60</v>
      </c>
      <c r="B42" s="8" t="s">
        <v>192</v>
      </c>
      <c r="C42" s="6" t="s">
        <v>107</v>
      </c>
      <c r="D42" s="6" t="s">
        <v>2</v>
      </c>
      <c r="E42" s="24">
        <v>1994.18</v>
      </c>
      <c r="F42" s="24">
        <v>0</v>
      </c>
      <c r="G42" s="24">
        <v>0</v>
      </c>
      <c r="H42" s="7">
        <f t="shared" si="0"/>
        <v>997.09</v>
      </c>
    </row>
    <row r="43" spans="1:8" s="2" customFormat="1" ht="15.75" customHeight="1">
      <c r="A43" s="6" t="s">
        <v>62</v>
      </c>
      <c r="B43" s="8" t="s">
        <v>193</v>
      </c>
      <c r="C43" s="6" t="s">
        <v>108</v>
      </c>
      <c r="D43" s="6" t="s">
        <v>8</v>
      </c>
      <c r="E43" s="24">
        <v>1321.364</v>
      </c>
      <c r="F43" s="24">
        <v>0</v>
      </c>
      <c r="G43" s="24">
        <v>0</v>
      </c>
      <c r="H43" s="7">
        <f t="shared" si="0"/>
        <v>660.682</v>
      </c>
    </row>
    <row r="44" spans="1:8" s="2" customFormat="1" ht="15.75" customHeight="1">
      <c r="A44" s="6" t="s">
        <v>63</v>
      </c>
      <c r="B44" s="8" t="s">
        <v>194</v>
      </c>
      <c r="C44" s="6" t="s">
        <v>109</v>
      </c>
      <c r="D44" s="6" t="s">
        <v>8</v>
      </c>
      <c r="E44" s="24">
        <v>1321.364</v>
      </c>
      <c r="F44" s="24">
        <v>0</v>
      </c>
      <c r="G44" s="24">
        <v>0</v>
      </c>
      <c r="H44" s="7">
        <f t="shared" si="0"/>
        <v>660.682</v>
      </c>
    </row>
    <row r="45" spans="1:8" s="2" customFormat="1" ht="15.75" customHeight="1">
      <c r="A45" s="6" t="s">
        <v>110</v>
      </c>
      <c r="B45" s="8" t="s">
        <v>195</v>
      </c>
      <c r="C45" s="6" t="s">
        <v>113</v>
      </c>
      <c r="D45" s="6" t="s">
        <v>61</v>
      </c>
      <c r="E45" s="26">
        <v>3788.364</v>
      </c>
      <c r="F45" s="24">
        <v>0</v>
      </c>
      <c r="G45" s="24">
        <v>0</v>
      </c>
      <c r="H45" s="7">
        <f>E45/2/12*11</f>
        <v>1736.3335</v>
      </c>
    </row>
    <row r="46" spans="1:8" s="2" customFormat="1" ht="15.75" customHeight="1">
      <c r="A46" s="6" t="s">
        <v>111</v>
      </c>
      <c r="B46" s="8" t="s">
        <v>196</v>
      </c>
      <c r="C46" s="6" t="s">
        <v>115</v>
      </c>
      <c r="D46" s="6" t="s">
        <v>8</v>
      </c>
      <c r="E46" s="26">
        <v>1321.364</v>
      </c>
      <c r="F46" s="24">
        <v>0</v>
      </c>
      <c r="G46" s="24">
        <v>0</v>
      </c>
      <c r="H46" s="7">
        <f>E46/2/12*10</f>
        <v>550.5683333333334</v>
      </c>
    </row>
    <row r="47" spans="1:8" s="2" customFormat="1" ht="15.75" customHeight="1">
      <c r="A47" s="6" t="s">
        <v>112</v>
      </c>
      <c r="B47" s="8" t="s">
        <v>197</v>
      </c>
      <c r="C47" s="6" t="s">
        <v>116</v>
      </c>
      <c r="D47" s="6" t="s">
        <v>8</v>
      </c>
      <c r="E47" s="26">
        <v>1321.864</v>
      </c>
      <c r="F47" s="24">
        <v>0</v>
      </c>
      <c r="G47" s="24">
        <v>0</v>
      </c>
      <c r="H47" s="7">
        <f>E47/2/12*10</f>
        <v>550.7766666666666</v>
      </c>
    </row>
    <row r="48" spans="1:8" s="2" customFormat="1" ht="15.75" customHeight="1">
      <c r="A48" s="6" t="s">
        <v>114</v>
      </c>
      <c r="B48" s="8" t="s">
        <v>198</v>
      </c>
      <c r="C48" s="6" t="s">
        <v>117</v>
      </c>
      <c r="D48" s="6" t="s">
        <v>68</v>
      </c>
      <c r="E48" s="26">
        <v>2524.184</v>
      </c>
      <c r="F48" s="24">
        <v>0</v>
      </c>
      <c r="G48" s="24">
        <v>0</v>
      </c>
      <c r="H48" s="7">
        <f>E48/2/12*10</f>
        <v>1051.7433333333333</v>
      </c>
    </row>
    <row r="49" spans="1:8" s="2" customFormat="1" ht="15.75" customHeight="1">
      <c r="A49" s="6" t="s">
        <v>155</v>
      </c>
      <c r="B49" s="8" t="s">
        <v>199</v>
      </c>
      <c r="C49" s="6" t="s">
        <v>156</v>
      </c>
      <c r="D49" s="6" t="s">
        <v>8</v>
      </c>
      <c r="E49" s="26">
        <v>1321.364</v>
      </c>
      <c r="F49" s="24">
        <v>0</v>
      </c>
      <c r="G49" s="24">
        <v>0</v>
      </c>
      <c r="H49" s="7">
        <f>E49/2/12*7</f>
        <v>385.3978333333334</v>
      </c>
    </row>
    <row r="50" spans="1:6" s="2" customFormat="1" ht="15.75" customHeight="1" thickBot="1">
      <c r="A50" s="4"/>
      <c r="B50" s="4"/>
      <c r="C50" s="4"/>
      <c r="D50" s="4"/>
      <c r="E50" s="9"/>
      <c r="F50" s="31"/>
    </row>
    <row r="51" spans="1:8" s="2" customFormat="1" ht="15.75" customHeight="1" thickBot="1" thickTop="1">
      <c r="A51" s="37" t="s">
        <v>70</v>
      </c>
      <c r="B51" s="37"/>
      <c r="C51" s="37"/>
      <c r="D51" s="37"/>
      <c r="E51" s="10">
        <f>SUM(E8:E50)</f>
        <v>82220.87</v>
      </c>
      <c r="F51" s="10">
        <f>SUM(F8:F50)</f>
        <v>0</v>
      </c>
      <c r="G51" s="10">
        <f>SUM(G8:G50)</f>
        <v>0</v>
      </c>
      <c r="H51" s="10">
        <f>SUM(H8:H50)</f>
        <v>40246.68466666667</v>
      </c>
    </row>
    <row r="52" spans="1:6" s="2" customFormat="1" ht="15.75" customHeight="1" thickTop="1">
      <c r="A52" s="13"/>
      <c r="B52" s="13"/>
      <c r="C52" s="13"/>
      <c r="D52" s="13"/>
      <c r="E52" s="18"/>
      <c r="F52" s="18"/>
    </row>
    <row r="53" spans="1:6" s="2" customFormat="1" ht="15.75" customHeight="1" thickBot="1">
      <c r="A53" s="3" t="s">
        <v>145</v>
      </c>
      <c r="B53" s="3"/>
      <c r="C53" s="27"/>
      <c r="D53" s="27"/>
      <c r="E53" s="14"/>
      <c r="F53" s="14"/>
    </row>
    <row r="54" spans="5:8" s="2" customFormat="1" ht="15.75" customHeight="1" thickBot="1">
      <c r="E54" s="30" t="s">
        <v>67</v>
      </c>
      <c r="F54" s="34" t="s">
        <v>151</v>
      </c>
      <c r="G54" s="35"/>
      <c r="H54" s="30" t="s">
        <v>154</v>
      </c>
    </row>
    <row r="55" spans="1:8" s="2" customFormat="1" ht="15.75" customHeight="1">
      <c r="A55" s="4" t="s">
        <v>0</v>
      </c>
      <c r="B55" s="4" t="s">
        <v>150</v>
      </c>
      <c r="C55" s="4" t="s">
        <v>69</v>
      </c>
      <c r="D55" s="4" t="s">
        <v>1</v>
      </c>
      <c r="E55" s="5" t="s">
        <v>142</v>
      </c>
      <c r="F55" s="5" t="s">
        <v>152</v>
      </c>
      <c r="G55" s="5" t="s">
        <v>153</v>
      </c>
      <c r="H55" s="5" t="s">
        <v>143</v>
      </c>
    </row>
    <row r="56" spans="1:8" s="2" customFormat="1" ht="15.75" customHeight="1">
      <c r="A56" s="6" t="s">
        <v>37</v>
      </c>
      <c r="B56" s="6" t="s">
        <v>200</v>
      </c>
      <c r="C56" s="6" t="s">
        <v>118</v>
      </c>
      <c r="D56" s="6" t="s">
        <v>38</v>
      </c>
      <c r="E56" s="7">
        <v>1856.804</v>
      </c>
      <c r="F56" s="7">
        <v>0</v>
      </c>
      <c r="G56" s="7">
        <v>0</v>
      </c>
      <c r="H56" s="7">
        <f>E56/2</f>
        <v>928.402</v>
      </c>
    </row>
    <row r="57" spans="1:8" s="2" customFormat="1" ht="15.75" customHeight="1">
      <c r="A57" s="6" t="s">
        <v>39</v>
      </c>
      <c r="B57" s="6" t="s">
        <v>201</v>
      </c>
      <c r="C57" s="6" t="s">
        <v>119</v>
      </c>
      <c r="D57" s="6" t="s">
        <v>38</v>
      </c>
      <c r="E57" s="7">
        <v>1856.804</v>
      </c>
      <c r="F57" s="7">
        <v>0</v>
      </c>
      <c r="G57" s="7">
        <v>0</v>
      </c>
      <c r="H57" s="7">
        <f aca="true" t="shared" si="1" ref="H57:H73">E57/2</f>
        <v>928.402</v>
      </c>
    </row>
    <row r="58" spans="1:8" s="2" customFormat="1" ht="15.75" customHeight="1">
      <c r="A58" s="6" t="s">
        <v>40</v>
      </c>
      <c r="B58" s="6" t="s">
        <v>202</v>
      </c>
      <c r="C58" s="6" t="s">
        <v>149</v>
      </c>
      <c r="D58" s="6" t="s">
        <v>38</v>
      </c>
      <c r="E58" s="7">
        <v>1986.804</v>
      </c>
      <c r="F58" s="7">
        <v>0</v>
      </c>
      <c r="G58" s="7">
        <v>0</v>
      </c>
      <c r="H58" s="7">
        <f t="shared" si="1"/>
        <v>993.402</v>
      </c>
    </row>
    <row r="59" spans="1:8" s="2" customFormat="1" ht="15.75" customHeight="1">
      <c r="A59" s="6" t="s">
        <v>41</v>
      </c>
      <c r="B59" s="6" t="s">
        <v>203</v>
      </c>
      <c r="C59" s="6" t="s">
        <v>120</v>
      </c>
      <c r="D59" s="6" t="s">
        <v>42</v>
      </c>
      <c r="E59" s="7">
        <v>0.004</v>
      </c>
      <c r="F59" s="7">
        <v>0</v>
      </c>
      <c r="G59" s="7">
        <v>0</v>
      </c>
      <c r="H59" s="7">
        <f t="shared" si="1"/>
        <v>0.002</v>
      </c>
    </row>
    <row r="60" spans="1:8" s="2" customFormat="1" ht="15.75" customHeight="1">
      <c r="A60" s="6" t="s">
        <v>43</v>
      </c>
      <c r="B60" s="6" t="s">
        <v>204</v>
      </c>
      <c r="C60" s="6" t="s">
        <v>121</v>
      </c>
      <c r="D60" s="6" t="s">
        <v>38</v>
      </c>
      <c r="E60" s="7">
        <v>1666.804</v>
      </c>
      <c r="F60" s="7">
        <v>0</v>
      </c>
      <c r="G60" s="7">
        <v>0</v>
      </c>
      <c r="H60" s="7">
        <f t="shared" si="1"/>
        <v>833.402</v>
      </c>
    </row>
    <row r="61" spans="1:8" s="2" customFormat="1" ht="15.75" customHeight="1">
      <c r="A61" s="6" t="s">
        <v>44</v>
      </c>
      <c r="B61" s="6" t="s">
        <v>205</v>
      </c>
      <c r="C61" s="6" t="s">
        <v>122</v>
      </c>
      <c r="D61" s="6" t="s">
        <v>38</v>
      </c>
      <c r="E61" s="7">
        <v>2948.424</v>
      </c>
      <c r="F61" s="7">
        <v>0</v>
      </c>
      <c r="G61" s="7">
        <v>0</v>
      </c>
      <c r="H61" s="7">
        <f t="shared" si="1"/>
        <v>1474.212</v>
      </c>
    </row>
    <row r="62" spans="1:8" s="2" customFormat="1" ht="15.75" customHeight="1">
      <c r="A62" s="6" t="s">
        <v>45</v>
      </c>
      <c r="B62" s="6" t="s">
        <v>206</v>
      </c>
      <c r="C62" s="6" t="s">
        <v>123</v>
      </c>
      <c r="D62" s="6" t="s">
        <v>38</v>
      </c>
      <c r="E62" s="7">
        <v>1639.654</v>
      </c>
      <c r="F62" s="7">
        <v>0</v>
      </c>
      <c r="G62" s="7">
        <v>0</v>
      </c>
      <c r="H62" s="7">
        <f t="shared" si="1"/>
        <v>819.827</v>
      </c>
    </row>
    <row r="63" spans="1:8" s="2" customFormat="1" ht="15.75" customHeight="1">
      <c r="A63" s="6" t="s">
        <v>46</v>
      </c>
      <c r="B63" s="6" t="s">
        <v>207</v>
      </c>
      <c r="C63" s="6" t="s">
        <v>124</v>
      </c>
      <c r="D63" s="6" t="s">
        <v>38</v>
      </c>
      <c r="E63" s="7">
        <v>1639.654</v>
      </c>
      <c r="F63" s="7">
        <v>0</v>
      </c>
      <c r="G63" s="7">
        <v>0</v>
      </c>
      <c r="H63" s="7">
        <f t="shared" si="1"/>
        <v>819.827</v>
      </c>
    </row>
    <row r="64" spans="1:8" s="2" customFormat="1" ht="15.75" customHeight="1">
      <c r="A64" s="6" t="s">
        <v>64</v>
      </c>
      <c r="B64" s="6" t="s">
        <v>208</v>
      </c>
      <c r="C64" s="6" t="s">
        <v>125</v>
      </c>
      <c r="D64" s="6" t="s">
        <v>38</v>
      </c>
      <c r="E64" s="7">
        <v>1959.654</v>
      </c>
      <c r="F64" s="7">
        <v>0</v>
      </c>
      <c r="G64" s="7">
        <v>0</v>
      </c>
      <c r="H64" s="7">
        <f t="shared" si="1"/>
        <v>979.827</v>
      </c>
    </row>
    <row r="65" spans="1:8" s="2" customFormat="1" ht="15.75" customHeight="1">
      <c r="A65" s="6" t="s">
        <v>47</v>
      </c>
      <c r="B65" s="6" t="s">
        <v>209</v>
      </c>
      <c r="C65" s="6" t="s">
        <v>126</v>
      </c>
      <c r="D65" s="6" t="s">
        <v>38</v>
      </c>
      <c r="E65" s="7">
        <v>1789.654</v>
      </c>
      <c r="F65" s="7">
        <v>0</v>
      </c>
      <c r="G65" s="7">
        <v>0</v>
      </c>
      <c r="H65" s="7">
        <f t="shared" si="1"/>
        <v>894.827</v>
      </c>
    </row>
    <row r="66" spans="1:8" s="2" customFormat="1" ht="15.75" customHeight="1">
      <c r="A66" s="6" t="s">
        <v>48</v>
      </c>
      <c r="B66" s="6" t="s">
        <v>210</v>
      </c>
      <c r="C66" s="6" t="s">
        <v>140</v>
      </c>
      <c r="D66" s="6" t="s">
        <v>38</v>
      </c>
      <c r="E66" s="7">
        <v>1829.654</v>
      </c>
      <c r="F66" s="7">
        <v>0</v>
      </c>
      <c r="G66" s="7">
        <v>0</v>
      </c>
      <c r="H66" s="7">
        <f t="shared" si="1"/>
        <v>914.827</v>
      </c>
    </row>
    <row r="67" spans="1:8" s="2" customFormat="1" ht="15.75" customHeight="1">
      <c r="A67" s="6" t="s">
        <v>49</v>
      </c>
      <c r="B67" s="6" t="s">
        <v>211</v>
      </c>
      <c r="C67" s="6" t="s">
        <v>127</v>
      </c>
      <c r="D67" s="6" t="s">
        <v>38</v>
      </c>
      <c r="E67" s="7">
        <v>1829.654</v>
      </c>
      <c r="F67" s="7">
        <v>0</v>
      </c>
      <c r="G67" s="7">
        <v>0</v>
      </c>
      <c r="H67" s="7">
        <f t="shared" si="1"/>
        <v>914.827</v>
      </c>
    </row>
    <row r="68" spans="1:8" s="2" customFormat="1" ht="15.75" customHeight="1">
      <c r="A68" s="6" t="s">
        <v>50</v>
      </c>
      <c r="B68" s="6" t="s">
        <v>212</v>
      </c>
      <c r="C68" s="6" t="s">
        <v>128</v>
      </c>
      <c r="D68" s="6" t="s">
        <v>51</v>
      </c>
      <c r="E68" s="7">
        <v>0.004</v>
      </c>
      <c r="F68" s="7">
        <v>0</v>
      </c>
      <c r="G68" s="7">
        <v>0</v>
      </c>
      <c r="H68" s="7">
        <f t="shared" si="1"/>
        <v>0.002</v>
      </c>
    </row>
    <row r="69" spans="1:8" s="2" customFormat="1" ht="15.75" customHeight="1">
      <c r="A69" s="6" t="s">
        <v>139</v>
      </c>
      <c r="B69" s="6" t="s">
        <v>213</v>
      </c>
      <c r="C69" s="6" t="s">
        <v>129</v>
      </c>
      <c r="D69" s="6" t="s">
        <v>38</v>
      </c>
      <c r="E69" s="7">
        <v>2149.654</v>
      </c>
      <c r="F69" s="7">
        <v>0</v>
      </c>
      <c r="G69" s="7">
        <v>0</v>
      </c>
      <c r="H69" s="7">
        <f t="shared" si="1"/>
        <v>1074.827</v>
      </c>
    </row>
    <row r="70" spans="1:8" s="2" customFormat="1" ht="15.75" customHeight="1">
      <c r="A70" s="6" t="s">
        <v>52</v>
      </c>
      <c r="B70" s="6" t="s">
        <v>214</v>
      </c>
      <c r="C70" s="6" t="s">
        <v>130</v>
      </c>
      <c r="D70" s="6" t="s">
        <v>38</v>
      </c>
      <c r="E70" s="7">
        <v>1984.664</v>
      </c>
      <c r="F70" s="7">
        <v>0</v>
      </c>
      <c r="G70" s="7">
        <v>0</v>
      </c>
      <c r="H70" s="7">
        <f t="shared" si="1"/>
        <v>992.332</v>
      </c>
    </row>
    <row r="71" spans="1:8" s="2" customFormat="1" ht="15.75" customHeight="1">
      <c r="A71" s="6" t="s">
        <v>53</v>
      </c>
      <c r="B71" s="6" t="s">
        <v>215</v>
      </c>
      <c r="C71" s="6" t="s">
        <v>131</v>
      </c>
      <c r="D71" s="6" t="s">
        <v>38</v>
      </c>
      <c r="E71" s="7">
        <v>2122.494</v>
      </c>
      <c r="F71" s="7">
        <v>0</v>
      </c>
      <c r="G71" s="7">
        <v>0</v>
      </c>
      <c r="H71" s="7">
        <f t="shared" si="1"/>
        <v>1061.247</v>
      </c>
    </row>
    <row r="72" spans="1:8" s="2" customFormat="1" ht="15.75" customHeight="1">
      <c r="A72" s="6" t="s">
        <v>65</v>
      </c>
      <c r="B72" s="6" t="s">
        <v>216</v>
      </c>
      <c r="C72" s="6" t="s">
        <v>132</v>
      </c>
      <c r="D72" s="6" t="s">
        <v>66</v>
      </c>
      <c r="E72" s="7">
        <v>3022.784</v>
      </c>
      <c r="F72" s="7">
        <v>0</v>
      </c>
      <c r="G72" s="7">
        <v>0</v>
      </c>
      <c r="H72" s="7">
        <f t="shared" si="1"/>
        <v>1511.392</v>
      </c>
    </row>
    <row r="73" spans="1:8" s="2" customFormat="1" ht="15.75" customHeight="1">
      <c r="A73" s="15" t="s">
        <v>54</v>
      </c>
      <c r="B73" s="6" t="s">
        <v>217</v>
      </c>
      <c r="C73" s="15" t="s">
        <v>133</v>
      </c>
      <c r="D73" s="15" t="s">
        <v>55</v>
      </c>
      <c r="E73" s="16">
        <v>3270.004</v>
      </c>
      <c r="F73" s="7">
        <v>0</v>
      </c>
      <c r="G73" s="7">
        <v>0</v>
      </c>
      <c r="H73" s="7">
        <f t="shared" si="1"/>
        <v>1635.002</v>
      </c>
    </row>
    <row r="74" spans="1:6" s="2" customFormat="1" ht="15.75" customHeight="1" thickBot="1">
      <c r="A74" s="6"/>
      <c r="B74" s="6"/>
      <c r="C74" s="6"/>
      <c r="D74" s="25"/>
      <c r="E74" s="7"/>
      <c r="F74" s="16"/>
    </row>
    <row r="75" spans="1:8" s="2" customFormat="1" ht="15.75" customHeight="1" thickBot="1" thickTop="1">
      <c r="A75" s="36" t="s">
        <v>70</v>
      </c>
      <c r="B75" s="36"/>
      <c r="C75" s="36"/>
      <c r="D75" s="36"/>
      <c r="E75" s="10">
        <f>SUM(E56:E73)</f>
        <v>33553.172</v>
      </c>
      <c r="F75" s="10">
        <f>SUM(F56:F73)</f>
        <v>0</v>
      </c>
      <c r="G75" s="10">
        <f>SUM(G56:G73)</f>
        <v>0</v>
      </c>
      <c r="H75" s="10">
        <f>SUM(H56:H73)</f>
        <v>16776.586</v>
      </c>
    </row>
    <row r="76" spans="1:6" s="2" customFormat="1" ht="15.75" customHeight="1" thickTop="1">
      <c r="A76" s="17"/>
      <c r="B76" s="17"/>
      <c r="C76" s="17"/>
      <c r="D76" s="17"/>
      <c r="E76" s="18"/>
      <c r="F76" s="18"/>
    </row>
    <row r="77" spans="1:6" s="2" customFormat="1" ht="15.75" customHeight="1" thickBot="1">
      <c r="A77" s="3" t="s">
        <v>146</v>
      </c>
      <c r="B77" s="3"/>
      <c r="C77" s="3"/>
      <c r="D77" s="3"/>
      <c r="E77" s="18"/>
      <c r="F77" s="18"/>
    </row>
    <row r="78" spans="5:8" s="2" customFormat="1" ht="15.75" customHeight="1" thickBot="1">
      <c r="E78" s="30" t="s">
        <v>67</v>
      </c>
      <c r="F78" s="34" t="s">
        <v>151</v>
      </c>
      <c r="G78" s="35"/>
      <c r="H78" s="30" t="s">
        <v>154</v>
      </c>
    </row>
    <row r="79" spans="1:8" s="2" customFormat="1" ht="15.75" customHeight="1" thickBot="1">
      <c r="A79" s="4" t="s">
        <v>0</v>
      </c>
      <c r="B79" s="4" t="s">
        <v>150</v>
      </c>
      <c r="C79" s="4" t="s">
        <v>69</v>
      </c>
      <c r="D79" s="19" t="s">
        <v>1</v>
      </c>
      <c r="E79" s="5" t="s">
        <v>142</v>
      </c>
      <c r="F79" s="5" t="s">
        <v>152</v>
      </c>
      <c r="G79" s="5" t="s">
        <v>153</v>
      </c>
      <c r="H79" s="5" t="s">
        <v>143</v>
      </c>
    </row>
    <row r="80" spans="1:8" s="2" customFormat="1" ht="15.75" customHeight="1" thickBot="1" thickTop="1">
      <c r="A80" s="6" t="s">
        <v>134</v>
      </c>
      <c r="B80" s="6" t="s">
        <v>218</v>
      </c>
      <c r="C80" s="6" t="s">
        <v>135</v>
      </c>
      <c r="D80" s="20" t="s">
        <v>136</v>
      </c>
      <c r="E80" s="10">
        <v>6925.53</v>
      </c>
      <c r="F80" s="10">
        <v>0</v>
      </c>
      <c r="G80" s="10">
        <v>0</v>
      </c>
      <c r="H80" s="10">
        <f>E80/2</f>
        <v>3462.765</v>
      </c>
    </row>
    <row r="81" spans="1:6" s="2" customFormat="1" ht="15.75" customHeight="1" thickTop="1">
      <c r="A81" s="21"/>
      <c r="B81" s="21"/>
      <c r="C81" s="21"/>
      <c r="D81" s="21"/>
      <c r="E81" s="22"/>
      <c r="F81" s="22"/>
    </row>
    <row r="82" spans="1:6" s="2" customFormat="1" ht="15.75" customHeight="1" thickBot="1">
      <c r="A82" s="21"/>
      <c r="B82" s="21"/>
      <c r="C82" s="21"/>
      <c r="D82" s="21"/>
      <c r="E82" s="22"/>
      <c r="F82" s="22"/>
    </row>
    <row r="83" spans="1:8" s="2" customFormat="1" ht="15.75" customHeight="1" thickBot="1" thickTop="1">
      <c r="A83" s="21"/>
      <c r="B83" s="21"/>
      <c r="C83" s="21" t="s">
        <v>147</v>
      </c>
      <c r="D83" s="21"/>
      <c r="E83" s="10">
        <f>+E51+E75+E80</f>
        <v>122699.57199999999</v>
      </c>
      <c r="F83" s="10">
        <f>+F51+F75+F80</f>
        <v>0</v>
      </c>
      <c r="G83" s="10">
        <f>+G51+G75+G80</f>
        <v>0</v>
      </c>
      <c r="H83" s="10">
        <f>+H51+H75+H80</f>
        <v>60486.03566666666</v>
      </c>
    </row>
    <row r="84" spans="1:6" s="2" customFormat="1" ht="15.75" customHeight="1" thickTop="1">
      <c r="A84" s="21"/>
      <c r="B84" s="21"/>
      <c r="C84" s="21"/>
      <c r="D84" s="21"/>
      <c r="E84" s="22"/>
      <c r="F84" s="22"/>
    </row>
    <row r="85" spans="5:6" s="2" customFormat="1" ht="15.75" customHeight="1">
      <c r="E85" s="23"/>
      <c r="F85" s="23"/>
    </row>
    <row r="86" spans="1:8" s="2" customFormat="1" ht="15.75" customHeight="1">
      <c r="A86" s="33" t="s">
        <v>117</v>
      </c>
      <c r="B86" s="33"/>
      <c r="C86" s="33"/>
      <c r="D86" s="33"/>
      <c r="E86" s="33"/>
      <c r="F86" s="33"/>
      <c r="G86" s="28"/>
      <c r="H86" s="28"/>
    </row>
    <row r="87" spans="1:8" s="2" customFormat="1" ht="15.75" customHeight="1">
      <c r="A87" s="33" t="s">
        <v>138</v>
      </c>
      <c r="B87" s="33"/>
      <c r="C87" s="33"/>
      <c r="D87" s="33"/>
      <c r="E87" s="33"/>
      <c r="F87" s="33"/>
      <c r="G87" s="28"/>
      <c r="H87" s="28"/>
    </row>
  </sheetData>
  <sheetProtection/>
  <mergeCells count="7">
    <mergeCell ref="F78:G78"/>
    <mergeCell ref="A86:F86"/>
    <mergeCell ref="A87:F87"/>
    <mergeCell ref="F6:G6"/>
    <mergeCell ref="A51:D51"/>
    <mergeCell ref="F54:G54"/>
    <mergeCell ref="A75:D7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2015-06-19T19:51:50Z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