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dez" sheetId="1" r:id="rId1"/>
  </sheets>
  <definedNames/>
  <calcPr fullCalcOnLoad="1"/>
</workbook>
</file>

<file path=xl/sharedStrings.xml><?xml version="1.0" encoding="utf-8"?>
<sst xmlns="http://schemas.openxmlformats.org/spreadsheetml/2006/main" count="375" uniqueCount="275">
  <si>
    <t>FOLHA PAGAMENTO DA CÂMARA MUNICIPAL DE FORMOSA</t>
  </si>
  <si>
    <t>MÊS/ANO:</t>
  </si>
  <si>
    <t>VEREADORES</t>
  </si>
  <si>
    <t>Proventos</t>
  </si>
  <si>
    <t>Descontos</t>
  </si>
  <si>
    <t>Liquido</t>
  </si>
  <si>
    <t>MATRÍCULA</t>
  </si>
  <si>
    <t>CPF</t>
  </si>
  <si>
    <t>NOME</t>
  </si>
  <si>
    <t>FUNÇÃO/LOTAÇÃO</t>
  </si>
  <si>
    <t>Salário Bruto</t>
  </si>
  <si>
    <t>Previdência</t>
  </si>
  <si>
    <t>IRRF</t>
  </si>
  <si>
    <t>Salário Líquido</t>
  </si>
  <si>
    <t>11.01.01.100</t>
  </si>
  <si>
    <t>***.577.751-**</t>
  </si>
  <si>
    <t>Antonio Faleiro Filho</t>
  </si>
  <si>
    <t>Vereador/Câmara</t>
  </si>
  <si>
    <t>11.01.01.101</t>
  </si>
  <si>
    <t>***.090.281-**</t>
  </si>
  <si>
    <t>Dijair de Sousa Geracy</t>
  </si>
  <si>
    <t>11.01.01.103</t>
  </si>
  <si>
    <t>***.659.061-**</t>
  </si>
  <si>
    <t>Domingos de Sena Lopes Filho</t>
  </si>
  <si>
    <t>11.01.01.104</t>
  </si>
  <si>
    <t>***.780.451-**</t>
  </si>
  <si>
    <t>Edmundo Nunes Dourado</t>
  </si>
  <si>
    <t>11.01.01.105</t>
  </si>
  <si>
    <t>***.585.971-**</t>
  </si>
  <si>
    <t>Emílio Torres de Almeida</t>
  </si>
  <si>
    <t>11.01.01.106</t>
  </si>
  <si>
    <t>***.613.071-**</t>
  </si>
  <si>
    <t>Gustavo Marques de Almeida</t>
  </si>
  <si>
    <t>11.01.01.108</t>
  </si>
  <si>
    <t>***.660.991-**</t>
  </si>
  <si>
    <t>Jeremias Gomes de Castro</t>
  </si>
  <si>
    <t>11.01.01.109</t>
  </si>
  <si>
    <t>***.406.411-**</t>
  </si>
  <si>
    <t>Jesulindo Gomes de Castro</t>
  </si>
  <si>
    <t>11.01.01.110</t>
  </si>
  <si>
    <t>***.425.551-**</t>
  </si>
  <si>
    <t>Jorge Gomes da Mota</t>
  </si>
  <si>
    <t>11.01.01.111</t>
  </si>
  <si>
    <t>***.781.591-**</t>
  </si>
  <si>
    <t>José Aparecido de Sousa Leite</t>
  </si>
  <si>
    <t>11.01.01.112</t>
  </si>
  <si>
    <t>***.721.911-**</t>
  </si>
  <si>
    <t>Jurandir Humberto Alves de Oliveira</t>
  </si>
  <si>
    <t>11.01.01.113</t>
  </si>
  <si>
    <t>***.180.991-**</t>
  </si>
  <si>
    <t>Miguel Rubens dos Santos Oliveira</t>
  </si>
  <si>
    <t>11.01.01.114</t>
  </si>
  <si>
    <t>***.336.961-**</t>
  </si>
  <si>
    <t>Natanael Caetano do Nascimento</t>
  </si>
  <si>
    <t>11.01.01.115</t>
  </si>
  <si>
    <t>***.330.371-**</t>
  </si>
  <si>
    <t>Nélio Marques de Almeida</t>
  </si>
  <si>
    <t>11.01.01.116</t>
  </si>
  <si>
    <t>***.778.781-**</t>
  </si>
  <si>
    <t>Wenner Patrick de Sousa</t>
  </si>
  <si>
    <t>11.01.01.117</t>
  </si>
  <si>
    <t>***.989.511-**</t>
  </si>
  <si>
    <t>Gilmar Vaz Costa</t>
  </si>
  <si>
    <t>11.01.01.119</t>
  </si>
  <si>
    <t>***.906.970-**</t>
  </si>
  <si>
    <t>Santiago Ferreira Ribeiro</t>
  </si>
  <si>
    <t>Total</t>
  </si>
  <si>
    <t>COMISSIONADOS</t>
  </si>
  <si>
    <t>11.01.02.140</t>
  </si>
  <si>
    <t>***.612.771-**</t>
  </si>
  <si>
    <t>Azenilton Cardoso de Ataídes</t>
  </si>
  <si>
    <t>CONTROLADOR INTERNO</t>
  </si>
  <si>
    <t>11.01.02.141</t>
  </si>
  <si>
    <t>***.376.070-**</t>
  </si>
  <si>
    <t>CHEFE DE GABINETE</t>
  </si>
  <si>
    <t>11.01.02.142</t>
  </si>
  <si>
    <t>***.717.491-**</t>
  </si>
  <si>
    <t>Dennise Ferreira Guia</t>
  </si>
  <si>
    <t>11.01.02.144</t>
  </si>
  <si>
    <t>***.091.251-**</t>
  </si>
  <si>
    <t>Edinei Felix Gonçalves</t>
  </si>
  <si>
    <t>ASSESSOR PARLAMENTAR</t>
  </si>
  <si>
    <t>11.01.02.148</t>
  </si>
  <si>
    <t>***.664.951-**</t>
  </si>
  <si>
    <t>Gilliard Pereira da Silva</t>
  </si>
  <si>
    <t>11.01.02.150</t>
  </si>
  <si>
    <t>***.030.391-**</t>
  </si>
  <si>
    <t>Humberto Serafim de Mendonça</t>
  </si>
  <si>
    <t>SECRETÁRIO DA PRESIDÊNCIA</t>
  </si>
  <si>
    <t>11.01.02.151</t>
  </si>
  <si>
    <t>***.474.911-**</t>
  </si>
  <si>
    <t>Janeth Gomes Xavier</t>
  </si>
  <si>
    <t>11.01.02.152</t>
  </si>
  <si>
    <t>***.409.041-**</t>
  </si>
  <si>
    <t>Janice Glenda Rodrigues Araújo</t>
  </si>
  <si>
    <t>11.01.02.153</t>
  </si>
  <si>
    <t>***.938.701-**</t>
  </si>
  <si>
    <t>Jovenice Gualberto de Brito</t>
  </si>
  <si>
    <t>11.01.02.158</t>
  </si>
  <si>
    <t>***.588.861-**</t>
  </si>
  <si>
    <t>Lidiane José Luiz</t>
  </si>
  <si>
    <t>11.01.02.159</t>
  </si>
  <si>
    <t>***.082.051-**</t>
  </si>
  <si>
    <t>Loana Correia Alves</t>
  </si>
  <si>
    <t>11.01.02.160</t>
  </si>
  <si>
    <t>***.459.401-**</t>
  </si>
  <si>
    <t>Luana Bezerra Limirio</t>
  </si>
  <si>
    <t>11.01.02.162</t>
  </si>
  <si>
    <t>***.327.741-**</t>
  </si>
  <si>
    <t>Márcio dos Santos</t>
  </si>
  <si>
    <t>11.01.02.164</t>
  </si>
  <si>
    <t>***.681.661-**</t>
  </si>
  <si>
    <t>Marineide Pereira Pinto</t>
  </si>
  <si>
    <t>11.01.02.165</t>
  </si>
  <si>
    <t>***.704.201-**</t>
  </si>
  <si>
    <t>Nathalia Felix e Fonseca Ferreira</t>
  </si>
  <si>
    <t>11.01.02.167</t>
  </si>
  <si>
    <t>***.347.221-**</t>
  </si>
  <si>
    <t>Quesia Aparecida Vieira da Costa</t>
  </si>
  <si>
    <t>11.01.02.169</t>
  </si>
  <si>
    <t>***.854.541-**</t>
  </si>
  <si>
    <t>Rosimeire Brito do Nascimento</t>
  </si>
  <si>
    <t>11.01.02.170</t>
  </si>
  <si>
    <t>***.348.351-**</t>
  </si>
  <si>
    <t>Selma José Luis</t>
  </si>
  <si>
    <t>11.01.02.172</t>
  </si>
  <si>
    <t>***.172.941-**</t>
  </si>
  <si>
    <t>Wilma de Oliveira Faria</t>
  </si>
  <si>
    <t>CHEFE DE COMPRAS</t>
  </si>
  <si>
    <t>11.01.02.173</t>
  </si>
  <si>
    <t>***.533.591-**</t>
  </si>
  <si>
    <t>Wilson de Jesus</t>
  </si>
  <si>
    <t>11.01.02.174</t>
  </si>
  <si>
    <t>***.900.591-**</t>
  </si>
  <si>
    <t>Ana Paula Ferreira Magalhães</t>
  </si>
  <si>
    <t>11.01.02.175</t>
  </si>
  <si>
    <t>***.760.291-**</t>
  </si>
  <si>
    <t>Ingrid Lana da Silva Ferreira</t>
  </si>
  <si>
    <t>11.01.02.180</t>
  </si>
  <si>
    <t>***.697.101-**</t>
  </si>
  <si>
    <t>Bárbara dos Reis Melo</t>
  </si>
  <si>
    <t>11.01.02.181</t>
  </si>
  <si>
    <t>***.842.981-**</t>
  </si>
  <si>
    <t>Michele Rangel Alves de Melo</t>
  </si>
  <si>
    <t>11.01.02.182</t>
  </si>
  <si>
    <t>***.523.461-**</t>
  </si>
  <si>
    <t>Dannilo Ferreira da Guia</t>
  </si>
  <si>
    <t>11.01.02.183</t>
  </si>
  <si>
    <t>***.351.391-**</t>
  </si>
  <si>
    <t>Jerônimo Carvalho Ramos Junior</t>
  </si>
  <si>
    <t>11.01.02.185</t>
  </si>
  <si>
    <t>***.187.631-**</t>
  </si>
  <si>
    <t>José Farias de Sousa Junior</t>
  </si>
  <si>
    <t>MOTORISTA</t>
  </si>
  <si>
    <t>11.01.02.187</t>
  </si>
  <si>
    <t>***.686.441-**</t>
  </si>
  <si>
    <t>Magno da Silva Lara</t>
  </si>
  <si>
    <t>11.01.02.190</t>
  </si>
  <si>
    <t>***.289.381-**</t>
  </si>
  <si>
    <t>Vera Sônia Alves de Alcântara</t>
  </si>
  <si>
    <t>11.01.02.191</t>
  </si>
  <si>
    <t>***.675.081-**</t>
  </si>
  <si>
    <t>Maria Aparecida Barbosa</t>
  </si>
  <si>
    <t>11.01.02.194</t>
  </si>
  <si>
    <t>***.435.181-**</t>
  </si>
  <si>
    <t>Fábio José de Souza Rodrigues</t>
  </si>
  <si>
    <t>ASSESSOR DE IMPRENSA</t>
  </si>
  <si>
    <t>11.01.02.195</t>
  </si>
  <si>
    <t>***.225.341-**</t>
  </si>
  <si>
    <t xml:space="preserve">Silvia Gomes dos Santos </t>
  </si>
  <si>
    <t>11.01.02.197</t>
  </si>
  <si>
    <t>***.878.321-**</t>
  </si>
  <si>
    <t>Clarice Sales Monteiro</t>
  </si>
  <si>
    <t>11.01.02.198</t>
  </si>
  <si>
    <t>***.762.361-**</t>
  </si>
  <si>
    <t>Ronaldo José da Silva</t>
  </si>
  <si>
    <t>11.01.02.200</t>
  </si>
  <si>
    <t>***.514.621-**</t>
  </si>
  <si>
    <t>Izabel Cristina Pimentel de Sousa</t>
  </si>
  <si>
    <t>TÉCNICO EM INFORMATICA</t>
  </si>
  <si>
    <t>11.01.02.202</t>
  </si>
  <si>
    <t>***.797.811-**</t>
  </si>
  <si>
    <t>Marcos Lourenço dos Reis</t>
  </si>
  <si>
    <t>11.01.02.204</t>
  </si>
  <si>
    <t>***.903.031-**</t>
  </si>
  <si>
    <t>Carlos Rodrigues Chaves</t>
  </si>
  <si>
    <t>GESTOR DE RH</t>
  </si>
  <si>
    <t>11.01.02.207</t>
  </si>
  <si>
    <t>***.934.881-**</t>
  </si>
  <si>
    <t>Pabline Soares Resende</t>
  </si>
  <si>
    <t>11.01.02.208</t>
  </si>
  <si>
    <t>***.573.901-**</t>
  </si>
  <si>
    <t>Magda Aparecida Silva</t>
  </si>
  <si>
    <t>EFETIVOS</t>
  </si>
  <si>
    <t>FUNÇÃO</t>
  </si>
  <si>
    <t>11.01.04.002</t>
  </si>
  <si>
    <t>***.487.071-**</t>
  </si>
  <si>
    <t>Luciano Teodoro da Silva</t>
  </si>
  <si>
    <t>AUXILIAR ADMINISTRATIVO</t>
  </si>
  <si>
    <t>11.01.04.004</t>
  </si>
  <si>
    <t>***.000.861-**</t>
  </si>
  <si>
    <t>Gutemberg da Silva Oliveira</t>
  </si>
  <si>
    <t>11.01.04.005</t>
  </si>
  <si>
    <t>***.780.081-**</t>
  </si>
  <si>
    <t>Diogo Veríssimo Luz Melo</t>
  </si>
  <si>
    <t>11.01.04.007</t>
  </si>
  <si>
    <t>***.799.401-**</t>
  </si>
  <si>
    <t>Maria Alice Ravena de A. Amado</t>
  </si>
  <si>
    <t>ASSISTENTE JURÍDICO</t>
  </si>
  <si>
    <t>11.01.04.008</t>
  </si>
  <si>
    <t>***.341.281-**</t>
  </si>
  <si>
    <t>Vânia Torres dos Santos</t>
  </si>
  <si>
    <t>11.01.04.009</t>
  </si>
  <si>
    <t>***.859.961-**</t>
  </si>
  <si>
    <t>Adão Pereira Ximenes</t>
  </si>
  <si>
    <t>AUX. ADM./TESOUREIRO</t>
  </si>
  <si>
    <t>11.01.04.010</t>
  </si>
  <si>
    <t>***.792.731-**</t>
  </si>
  <si>
    <t>Alex Nunes de Oliveira</t>
  </si>
  <si>
    <t>11.01.04.011</t>
  </si>
  <si>
    <t>***.985.121-**</t>
  </si>
  <si>
    <t>Josefa Pereira de Brito</t>
  </si>
  <si>
    <t>11.01.02.012</t>
  </si>
  <si>
    <t>***.544.341-**</t>
  </si>
  <si>
    <t>Ronilson Pereira de Brito</t>
  </si>
  <si>
    <t>11.01.04.013</t>
  </si>
  <si>
    <t>***.080.581-**</t>
  </si>
  <si>
    <t>Janaína de Lima Queiroz</t>
  </si>
  <si>
    <t>11.01.04.014</t>
  </si>
  <si>
    <t>***.240.481-**</t>
  </si>
  <si>
    <t>Walison Gonçalvis da Costa</t>
  </si>
  <si>
    <t>11.01.04.015</t>
  </si>
  <si>
    <t>***.051.241-**</t>
  </si>
  <si>
    <t>Edjane Aparecida L. L. de Moura</t>
  </si>
  <si>
    <t>11.01.04.019</t>
  </si>
  <si>
    <t>***.700.861-**</t>
  </si>
  <si>
    <t>Gleicikely Salviana da Silva</t>
  </si>
  <si>
    <t>11.01.04.020</t>
  </si>
  <si>
    <t>***.129.431-**</t>
  </si>
  <si>
    <t>Francisca Josilene Soares</t>
  </si>
  <si>
    <t>11.01.04.022</t>
  </si>
  <si>
    <t>***.609.121-**</t>
  </si>
  <si>
    <t>11.01.04.026</t>
  </si>
  <si>
    <t>***.453.841-**</t>
  </si>
  <si>
    <t>Rodrigo da Silva Cavalcante</t>
  </si>
  <si>
    <t>AUX. ADM./INFORMÁTICA</t>
  </si>
  <si>
    <t>11.01.04.028</t>
  </si>
  <si>
    <t>***.774.891-**</t>
  </si>
  <si>
    <t>Evailton Manoel de Carvalho</t>
  </si>
  <si>
    <t>ASS. ADM./SOM</t>
  </si>
  <si>
    <t>11.01.04.029</t>
  </si>
  <si>
    <t>***.028.801-**</t>
  </si>
  <si>
    <t>Edsoney Caldeira Nunes</t>
  </si>
  <si>
    <t>ASS. ADM./SECRETARIO GERAL</t>
  </si>
  <si>
    <t>INATIVOS</t>
  </si>
  <si>
    <t>11.01.08.001</t>
  </si>
  <si>
    <t>***.666.761-**</t>
  </si>
  <si>
    <t>Paulo Natalino Dutra</t>
  </si>
  <si>
    <t>Aposentado</t>
  </si>
  <si>
    <t>Total Geral</t>
  </si>
  <si>
    <t>Gestor de Recursos Humanos</t>
  </si>
  <si>
    <t>11.01.02.209</t>
  </si>
  <si>
    <t>***.254.251-**</t>
  </si>
  <si>
    <t>Victor Emanuel Barbosa Pereira</t>
  </si>
  <si>
    <t>11.01.02.210</t>
  </si>
  <si>
    <t>***.327.551-**</t>
  </si>
  <si>
    <t>Isabela Synde de Oliveira</t>
  </si>
  <si>
    <t>AUX. ADM./TELEFONISTA</t>
  </si>
  <si>
    <t>ASS. ADM. TELEFONISTA</t>
  </si>
  <si>
    <t>Salário Base</t>
  </si>
  <si>
    <t>Cristinne Lopes Faria Gonçalves</t>
  </si>
  <si>
    <t>11.01.01.102</t>
  </si>
  <si>
    <t>***.594.321-**</t>
  </si>
  <si>
    <t>Divino Ramos da Silva</t>
  </si>
  <si>
    <t>Cleide Cleonice de Morais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</si>
</sst>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_-&quot;R$ &quot;* #,##0.00_-;&quot;-R$ &quot;* #,##0.00_-;_-&quot;R$ &quot;* \-??_-;_-@_-"/>
    <numFmt numFmtId="166" formatCode="&quot;R$ &quot;#,##0.0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30"/>
      </right>
      <top style="thick">
        <color indexed="30"/>
      </top>
      <bottom style="thick">
        <color indexed="30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2" xfId="45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166" fontId="2" fillId="0" borderId="11" xfId="45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/>
    </xf>
    <xf numFmtId="165" fontId="2" fillId="0" borderId="13" xfId="45" applyFont="1" applyFill="1" applyBorder="1" applyAlignment="1" applyProtection="1">
      <alignment horizontal="right"/>
      <protection/>
    </xf>
    <xf numFmtId="166" fontId="4" fillId="0" borderId="14" xfId="45" applyNumberFormat="1" applyFont="1" applyFill="1" applyBorder="1" applyAlignment="1" applyProtection="1">
      <alignment horizontal="right"/>
      <protection/>
    </xf>
    <xf numFmtId="166" fontId="4" fillId="0" borderId="15" xfId="45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6" fontId="4" fillId="0" borderId="0" xfId="45" applyNumberFormat="1" applyFont="1" applyFill="1" applyBorder="1" applyAlignment="1" applyProtection="1">
      <alignment horizontal="right"/>
      <protection/>
    </xf>
    <xf numFmtId="165" fontId="2" fillId="0" borderId="0" xfId="45" applyFont="1" applyFill="1" applyBorder="1" applyAlignment="1" applyProtection="1">
      <alignment horizontal="center"/>
      <protection/>
    </xf>
    <xf numFmtId="3" fontId="2" fillId="0" borderId="11" xfId="0" applyNumberFormat="1" applyFont="1" applyBorder="1" applyAlignment="1">
      <alignment/>
    </xf>
    <xf numFmtId="166" fontId="2" fillId="0" borderId="11" xfId="45" applyNumberFormat="1" applyFont="1" applyFill="1" applyBorder="1" applyAlignment="1" applyProtection="1">
      <alignment/>
      <protection/>
    </xf>
    <xf numFmtId="166" fontId="2" fillId="0" borderId="13" xfId="45" applyNumberFormat="1" applyFont="1" applyFill="1" applyBorder="1" applyAlignment="1" applyProtection="1">
      <alignment/>
      <protection/>
    </xf>
    <xf numFmtId="165" fontId="2" fillId="0" borderId="17" xfId="4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66" fontId="2" fillId="0" borderId="0" xfId="45" applyNumberFormat="1" applyFont="1" applyFill="1" applyBorder="1" applyAlignment="1" applyProtection="1">
      <alignment horizontal="right"/>
      <protection/>
    </xf>
    <xf numFmtId="0" fontId="2" fillId="0" borderId="12" xfId="0" applyFont="1" applyBorder="1" applyAlignment="1">
      <alignment/>
    </xf>
    <xf numFmtId="166" fontId="2" fillId="0" borderId="12" xfId="45" applyNumberFormat="1" applyFont="1" applyFill="1" applyBorder="1" applyAlignment="1" applyProtection="1">
      <alignment horizontal="right"/>
      <protection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  <xf numFmtId="166" fontId="2" fillId="0" borderId="17" xfId="45" applyNumberFormat="1" applyFont="1" applyFill="1" applyBorder="1" applyAlignment="1" applyProtection="1">
      <alignment/>
      <protection/>
    </xf>
    <xf numFmtId="166" fontId="2" fillId="0" borderId="0" xfId="45" applyNumberFormat="1" applyFont="1" applyFill="1" applyBorder="1" applyAlignment="1" applyProtection="1">
      <alignment/>
      <protection/>
    </xf>
    <xf numFmtId="164" fontId="6" fillId="0" borderId="0" xfId="0" applyNumberFormat="1" applyFont="1" applyAlignment="1">
      <alignment/>
    </xf>
    <xf numFmtId="165" fontId="2" fillId="0" borderId="21" xfId="45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zoomScalePageLayoutView="0" workbookViewId="0" topLeftCell="A1">
      <selection activeCell="C106" sqref="C106"/>
    </sheetView>
  </sheetViews>
  <sheetFormatPr defaultColWidth="9.140625" defaultRowHeight="15"/>
  <cols>
    <col min="1" max="1" width="11.57421875" style="0" customWidth="1"/>
    <col min="2" max="2" width="12.28125" style="0" customWidth="1"/>
    <col min="3" max="3" width="29.140625" style="0" customWidth="1"/>
    <col min="4" max="4" width="23.28125" style="0" customWidth="1"/>
    <col min="5" max="9" width="12.7109375" style="0" customWidth="1"/>
  </cols>
  <sheetData>
    <row r="1" s="1" customFormat="1" ht="15.75" customHeight="1"/>
    <row r="2" spans="1:7" s="1" customFormat="1" ht="15.75" customHeight="1">
      <c r="A2" s="2" t="s">
        <v>0</v>
      </c>
      <c r="B2" s="2"/>
      <c r="F2" s="1" t="s">
        <v>1</v>
      </c>
      <c r="G2" s="34">
        <v>42339</v>
      </c>
    </row>
    <row r="3" s="1" customFormat="1" ht="15.75" customHeight="1"/>
    <row r="4" spans="1:2" s="1" customFormat="1" ht="15.75" customHeight="1" thickBot="1">
      <c r="A4" s="2" t="s">
        <v>2</v>
      </c>
      <c r="B4" s="2"/>
    </row>
    <row r="5" spans="5:9" s="1" customFormat="1" ht="15.75" customHeight="1" thickBot="1">
      <c r="E5" s="40" t="s">
        <v>3</v>
      </c>
      <c r="F5" s="41"/>
      <c r="G5" s="37" t="s">
        <v>4</v>
      </c>
      <c r="H5" s="37"/>
      <c r="I5" s="3" t="s">
        <v>5</v>
      </c>
    </row>
    <row r="6" spans="1:9" s="1" customFormat="1" ht="15.75" customHeight="1">
      <c r="A6" s="4" t="s">
        <v>6</v>
      </c>
      <c r="B6" s="4" t="s">
        <v>7</v>
      </c>
      <c r="C6" s="4" t="s">
        <v>8</v>
      </c>
      <c r="D6" s="4" t="s">
        <v>9</v>
      </c>
      <c r="E6" s="5" t="s">
        <v>269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9" s="1" customFormat="1" ht="15.75" customHeight="1">
      <c r="A7" s="6" t="s">
        <v>14</v>
      </c>
      <c r="B7" s="6" t="s">
        <v>15</v>
      </c>
      <c r="C7" s="6" t="s">
        <v>16</v>
      </c>
      <c r="D7" s="6" t="s">
        <v>17</v>
      </c>
      <c r="E7" s="7">
        <v>8989.3</v>
      </c>
      <c r="F7" s="7">
        <v>8989.3</v>
      </c>
      <c r="G7" s="7">
        <v>513.01</v>
      </c>
      <c r="H7" s="7">
        <v>1409.97</v>
      </c>
      <c r="I7" s="7">
        <f aca="true" t="shared" si="0" ref="I7:I24">F7-G7-H7</f>
        <v>7066.319999999999</v>
      </c>
    </row>
    <row r="8" spans="1:9" s="1" customFormat="1" ht="15.75" customHeight="1">
      <c r="A8" s="6" t="s">
        <v>18</v>
      </c>
      <c r="B8" s="6" t="s">
        <v>19</v>
      </c>
      <c r="C8" s="6" t="s">
        <v>20</v>
      </c>
      <c r="D8" s="6" t="s">
        <v>17</v>
      </c>
      <c r="E8" s="7">
        <v>8989.3</v>
      </c>
      <c r="F8" s="7">
        <v>8989.3</v>
      </c>
      <c r="G8" s="7">
        <v>513.01</v>
      </c>
      <c r="H8" s="7">
        <v>1461.62</v>
      </c>
      <c r="I8" s="7">
        <f t="shared" si="0"/>
        <v>7014.669999999999</v>
      </c>
    </row>
    <row r="9" spans="1:9" s="1" customFormat="1" ht="15.75" customHeight="1">
      <c r="A9" s="6" t="s">
        <v>271</v>
      </c>
      <c r="B9" s="6" t="s">
        <v>272</v>
      </c>
      <c r="C9" s="6" t="s">
        <v>273</v>
      </c>
      <c r="D9" s="6" t="s">
        <v>17</v>
      </c>
      <c r="E9" s="7">
        <v>8989.3</v>
      </c>
      <c r="F9" s="7">
        <v>6891.8</v>
      </c>
      <c r="G9" s="7">
        <v>513.01</v>
      </c>
      <c r="H9" s="7">
        <v>729.87</v>
      </c>
      <c r="I9" s="7">
        <f t="shared" si="0"/>
        <v>5648.92</v>
      </c>
    </row>
    <row r="10" spans="1:9" s="1" customFormat="1" ht="15.75" customHeight="1">
      <c r="A10" s="8" t="s">
        <v>21</v>
      </c>
      <c r="B10" s="8" t="s">
        <v>22</v>
      </c>
      <c r="C10" s="8" t="s">
        <v>23</v>
      </c>
      <c r="D10" s="6" t="s">
        <v>17</v>
      </c>
      <c r="E10" s="7">
        <v>8989.3</v>
      </c>
      <c r="F10" s="7">
        <v>8989.3</v>
      </c>
      <c r="G10" s="7">
        <v>513.01</v>
      </c>
      <c r="H10" s="7">
        <v>1306.68</v>
      </c>
      <c r="I10" s="7">
        <f t="shared" si="0"/>
        <v>7169.609999999999</v>
      </c>
    </row>
    <row r="11" spans="1:9" s="1" customFormat="1" ht="15.75" customHeight="1">
      <c r="A11" s="8" t="s">
        <v>24</v>
      </c>
      <c r="B11" s="8" t="s">
        <v>25</v>
      </c>
      <c r="C11" s="8" t="s">
        <v>26</v>
      </c>
      <c r="D11" s="6" t="s">
        <v>17</v>
      </c>
      <c r="E11" s="7">
        <v>8989.3</v>
      </c>
      <c r="F11" s="7">
        <v>8989.3</v>
      </c>
      <c r="G11" s="7">
        <v>513.01</v>
      </c>
      <c r="H11" s="7">
        <v>1203.39</v>
      </c>
      <c r="I11" s="7">
        <f t="shared" si="0"/>
        <v>7272.899999999999</v>
      </c>
    </row>
    <row r="12" spans="1:9" s="1" customFormat="1" ht="15.75" customHeight="1">
      <c r="A12" s="8" t="s">
        <v>27</v>
      </c>
      <c r="B12" s="8" t="s">
        <v>28</v>
      </c>
      <c r="C12" s="8" t="s">
        <v>29</v>
      </c>
      <c r="D12" s="6" t="s">
        <v>17</v>
      </c>
      <c r="E12" s="7">
        <v>8989.3</v>
      </c>
      <c r="F12" s="7">
        <v>8989.3</v>
      </c>
      <c r="G12" s="7">
        <v>513.01</v>
      </c>
      <c r="H12" s="7">
        <v>1358.33</v>
      </c>
      <c r="I12" s="7">
        <f t="shared" si="0"/>
        <v>7117.959999999999</v>
      </c>
    </row>
    <row r="13" spans="1:9" s="1" customFormat="1" ht="15.75" customHeight="1">
      <c r="A13" s="8" t="s">
        <v>30</v>
      </c>
      <c r="B13" s="8" t="s">
        <v>31</v>
      </c>
      <c r="C13" s="8" t="s">
        <v>32</v>
      </c>
      <c r="D13" s="6" t="s">
        <v>17</v>
      </c>
      <c r="E13" s="7">
        <v>8989.3</v>
      </c>
      <c r="F13" s="7">
        <v>8989.3</v>
      </c>
      <c r="G13" s="7">
        <v>513.01</v>
      </c>
      <c r="H13" s="7">
        <v>1358.33</v>
      </c>
      <c r="I13" s="7">
        <f t="shared" si="0"/>
        <v>7117.959999999999</v>
      </c>
    </row>
    <row r="14" spans="1:9" s="1" customFormat="1" ht="15.75" customHeight="1">
      <c r="A14" s="8" t="s">
        <v>33</v>
      </c>
      <c r="B14" s="8" t="s">
        <v>34</v>
      </c>
      <c r="C14" s="8" t="s">
        <v>35</v>
      </c>
      <c r="D14" s="6" t="s">
        <v>17</v>
      </c>
      <c r="E14" s="7">
        <v>8989.3</v>
      </c>
      <c r="F14" s="7">
        <v>8989.3</v>
      </c>
      <c r="G14" s="7">
        <v>513.01</v>
      </c>
      <c r="H14" s="7">
        <v>1409.97</v>
      </c>
      <c r="I14" s="7">
        <f t="shared" si="0"/>
        <v>7066.319999999999</v>
      </c>
    </row>
    <row r="15" spans="1:9" s="1" customFormat="1" ht="15.75" customHeight="1">
      <c r="A15" s="8" t="s">
        <v>36</v>
      </c>
      <c r="B15" s="8" t="s">
        <v>37</v>
      </c>
      <c r="C15" s="8" t="s">
        <v>38</v>
      </c>
      <c r="D15" s="6" t="s">
        <v>17</v>
      </c>
      <c r="E15" s="7">
        <v>8989.3</v>
      </c>
      <c r="F15" s="7">
        <v>8989.3</v>
      </c>
      <c r="G15" s="7">
        <v>513.01</v>
      </c>
      <c r="H15" s="7">
        <v>1461.62</v>
      </c>
      <c r="I15" s="7">
        <f t="shared" si="0"/>
        <v>7014.669999999999</v>
      </c>
    </row>
    <row r="16" spans="1:9" s="1" customFormat="1" ht="15.75" customHeight="1">
      <c r="A16" s="8" t="s">
        <v>39</v>
      </c>
      <c r="B16" s="8" t="s">
        <v>40</v>
      </c>
      <c r="C16" s="8" t="s">
        <v>41</v>
      </c>
      <c r="D16" s="6" t="s">
        <v>17</v>
      </c>
      <c r="E16" s="7">
        <v>8989.3</v>
      </c>
      <c r="F16" s="7">
        <v>8989.3</v>
      </c>
      <c r="G16" s="7">
        <v>513.01</v>
      </c>
      <c r="H16" s="7">
        <v>1358.33</v>
      </c>
      <c r="I16" s="7">
        <f t="shared" si="0"/>
        <v>7117.959999999999</v>
      </c>
    </row>
    <row r="17" spans="1:9" s="1" customFormat="1" ht="15.75" customHeight="1">
      <c r="A17" s="8" t="s">
        <v>42</v>
      </c>
      <c r="B17" s="8" t="s">
        <v>43</v>
      </c>
      <c r="C17" s="8" t="s">
        <v>44</v>
      </c>
      <c r="D17" s="6" t="s">
        <v>17</v>
      </c>
      <c r="E17" s="7">
        <v>8989.3</v>
      </c>
      <c r="F17" s="7">
        <v>8989.3</v>
      </c>
      <c r="G17" s="7">
        <v>513.01</v>
      </c>
      <c r="H17" s="7">
        <v>1255.04</v>
      </c>
      <c r="I17" s="7">
        <f t="shared" si="0"/>
        <v>7221.249999999999</v>
      </c>
    </row>
    <row r="18" spans="1:9" s="1" customFormat="1" ht="15.75" customHeight="1">
      <c r="A18" s="8" t="s">
        <v>45</v>
      </c>
      <c r="B18" s="8" t="s">
        <v>46</v>
      </c>
      <c r="C18" s="8" t="s">
        <v>47</v>
      </c>
      <c r="D18" s="6" t="s">
        <v>17</v>
      </c>
      <c r="E18" s="7">
        <v>8989.3</v>
      </c>
      <c r="F18" s="7">
        <v>8989.3</v>
      </c>
      <c r="G18" s="7">
        <v>513.01</v>
      </c>
      <c r="H18" s="7">
        <v>1461.62</v>
      </c>
      <c r="I18" s="7">
        <f t="shared" si="0"/>
        <v>7014.669999999999</v>
      </c>
    </row>
    <row r="19" spans="1:9" s="1" customFormat="1" ht="15.75" customHeight="1">
      <c r="A19" s="8" t="s">
        <v>48</v>
      </c>
      <c r="B19" s="8" t="s">
        <v>49</v>
      </c>
      <c r="C19" s="8" t="s">
        <v>50</v>
      </c>
      <c r="D19" s="6" t="s">
        <v>17</v>
      </c>
      <c r="E19" s="7">
        <v>8989.3</v>
      </c>
      <c r="F19" s="7">
        <v>8989.3</v>
      </c>
      <c r="G19" s="7">
        <v>513.01</v>
      </c>
      <c r="H19" s="7">
        <v>1358.33</v>
      </c>
      <c r="I19" s="7">
        <f t="shared" si="0"/>
        <v>7117.959999999999</v>
      </c>
    </row>
    <row r="20" spans="1:9" s="1" customFormat="1" ht="15.75" customHeight="1">
      <c r="A20" s="8" t="s">
        <v>51</v>
      </c>
      <c r="B20" s="8" t="s">
        <v>52</v>
      </c>
      <c r="C20" s="8" t="s">
        <v>53</v>
      </c>
      <c r="D20" s="6" t="s">
        <v>17</v>
      </c>
      <c r="E20" s="7">
        <v>8989.3</v>
      </c>
      <c r="F20" s="7">
        <v>8989.3</v>
      </c>
      <c r="G20" s="7">
        <v>513.01</v>
      </c>
      <c r="H20" s="7">
        <v>1203.39</v>
      </c>
      <c r="I20" s="7">
        <f t="shared" si="0"/>
        <v>7272.899999999999</v>
      </c>
    </row>
    <row r="21" spans="1:9" s="1" customFormat="1" ht="15.75" customHeight="1">
      <c r="A21" s="8" t="s">
        <v>54</v>
      </c>
      <c r="B21" s="8" t="s">
        <v>55</v>
      </c>
      <c r="C21" s="8" t="s">
        <v>56</v>
      </c>
      <c r="D21" s="6" t="s">
        <v>17</v>
      </c>
      <c r="E21" s="7">
        <v>8989.3</v>
      </c>
      <c r="F21" s="7">
        <v>8989.3</v>
      </c>
      <c r="G21" s="7">
        <v>513.01</v>
      </c>
      <c r="H21" s="7">
        <v>1461.62</v>
      </c>
      <c r="I21" s="7">
        <f t="shared" si="0"/>
        <v>7014.669999999999</v>
      </c>
    </row>
    <row r="22" spans="1:9" s="1" customFormat="1" ht="15.75" customHeight="1">
      <c r="A22" s="8" t="s">
        <v>57</v>
      </c>
      <c r="B22" s="8" t="s">
        <v>58</v>
      </c>
      <c r="C22" s="8" t="s">
        <v>59</v>
      </c>
      <c r="D22" s="6" t="s">
        <v>17</v>
      </c>
      <c r="E22" s="7">
        <v>8989.3</v>
      </c>
      <c r="F22" s="7">
        <v>8989.3</v>
      </c>
      <c r="G22" s="7">
        <v>513.01</v>
      </c>
      <c r="H22" s="7">
        <v>1409.97</v>
      </c>
      <c r="I22" s="7">
        <f t="shared" si="0"/>
        <v>7066.319999999999</v>
      </c>
    </row>
    <row r="23" spans="1:9" s="1" customFormat="1" ht="15.75" customHeight="1">
      <c r="A23" s="8" t="s">
        <v>60</v>
      </c>
      <c r="B23" s="8" t="s">
        <v>61</v>
      </c>
      <c r="C23" s="8" t="s">
        <v>62</v>
      </c>
      <c r="D23" s="6" t="s">
        <v>17</v>
      </c>
      <c r="E23" s="7">
        <v>8989.3</v>
      </c>
      <c r="F23" s="7">
        <v>2097.5</v>
      </c>
      <c r="G23" s="7">
        <v>188.78</v>
      </c>
      <c r="H23" s="7">
        <v>0.35</v>
      </c>
      <c r="I23" s="7">
        <f t="shared" si="0"/>
        <v>1908.3700000000001</v>
      </c>
    </row>
    <row r="24" spans="1:9" s="1" customFormat="1" ht="15.75" customHeight="1">
      <c r="A24" s="8" t="s">
        <v>63</v>
      </c>
      <c r="B24" s="8" t="s">
        <v>64</v>
      </c>
      <c r="C24" s="8" t="s">
        <v>65</v>
      </c>
      <c r="D24" s="6" t="s">
        <v>17</v>
      </c>
      <c r="E24" s="7">
        <v>8989.3</v>
      </c>
      <c r="F24" s="7">
        <v>8989.3</v>
      </c>
      <c r="G24" s="7">
        <v>513.01</v>
      </c>
      <c r="H24" s="7">
        <v>1358.33</v>
      </c>
      <c r="I24" s="7">
        <f t="shared" si="0"/>
        <v>7117.959999999999</v>
      </c>
    </row>
    <row r="25" spans="1:7" s="1" customFormat="1" ht="15.75" customHeight="1" thickBot="1">
      <c r="A25" s="4"/>
      <c r="B25" s="4"/>
      <c r="C25" s="4"/>
      <c r="D25" s="4"/>
      <c r="E25" s="9"/>
      <c r="F25" s="9"/>
      <c r="G25" s="9"/>
    </row>
    <row r="26" spans="1:9" s="1" customFormat="1" ht="15.75" customHeight="1" thickBot="1" thickTop="1">
      <c r="A26" s="38" t="s">
        <v>66</v>
      </c>
      <c r="B26" s="38"/>
      <c r="C26" s="38"/>
      <c r="D26" s="38"/>
      <c r="E26" s="10">
        <f>SUM(E7:E25)</f>
        <v>161807.4</v>
      </c>
      <c r="F26" s="10">
        <f>SUM(F7:F25)</f>
        <v>152818.1</v>
      </c>
      <c r="G26" s="11">
        <f>SUM(G7:G25)</f>
        <v>8909.950000000003</v>
      </c>
      <c r="H26" s="11">
        <f>SUM(H7:H25)</f>
        <v>22566.759999999995</v>
      </c>
      <c r="I26" s="11">
        <f>SUM(I7:I25)</f>
        <v>121341.38999999996</v>
      </c>
    </row>
    <row r="27" spans="1:7" s="1" customFormat="1" ht="15.75" customHeight="1" thickTop="1">
      <c r="A27" s="12"/>
      <c r="B27" s="12"/>
      <c r="C27" s="13"/>
      <c r="D27" s="13"/>
      <c r="E27" s="14"/>
      <c r="F27" s="14"/>
      <c r="G27" s="14"/>
    </row>
    <row r="28" spans="1:6" s="1" customFormat="1" ht="15.75" customHeight="1" thickBot="1">
      <c r="A28" s="2" t="s">
        <v>67</v>
      </c>
      <c r="B28" s="2"/>
      <c r="E28" s="15"/>
      <c r="F28" s="15"/>
    </row>
    <row r="29" spans="5:9" s="1" customFormat="1" ht="15.75" customHeight="1" thickBot="1">
      <c r="E29" s="40" t="s">
        <v>3</v>
      </c>
      <c r="F29" s="41" t="s">
        <v>3</v>
      </c>
      <c r="G29" s="37" t="s">
        <v>4</v>
      </c>
      <c r="H29" s="37"/>
      <c r="I29" s="3" t="s">
        <v>5</v>
      </c>
    </row>
    <row r="30" spans="1:9" s="1" customFormat="1" ht="15.75" customHeight="1">
      <c r="A30" s="4" t="s">
        <v>6</v>
      </c>
      <c r="B30" s="4" t="s">
        <v>7</v>
      </c>
      <c r="C30" s="4" t="s">
        <v>8</v>
      </c>
      <c r="D30" s="4" t="s">
        <v>9</v>
      </c>
      <c r="E30" s="5" t="s">
        <v>269</v>
      </c>
      <c r="F30" s="5" t="s">
        <v>10</v>
      </c>
      <c r="G30" s="5" t="s">
        <v>11</v>
      </c>
      <c r="H30" s="5" t="s">
        <v>12</v>
      </c>
      <c r="I30" s="35" t="s">
        <v>13</v>
      </c>
    </row>
    <row r="31" spans="1:9" s="1" customFormat="1" ht="15.75" customHeight="1">
      <c r="A31" s="16" t="s">
        <v>68</v>
      </c>
      <c r="B31" s="6" t="s">
        <v>69</v>
      </c>
      <c r="C31" s="16" t="s">
        <v>70</v>
      </c>
      <c r="D31" s="6" t="s">
        <v>71</v>
      </c>
      <c r="E31" s="17">
        <v>1794.18</v>
      </c>
      <c r="F31" s="17">
        <v>12627.87</v>
      </c>
      <c r="G31" s="17">
        <v>833.44</v>
      </c>
      <c r="H31" s="17">
        <v>1974.7</v>
      </c>
      <c r="I31" s="7">
        <f aca="true" t="shared" si="1" ref="I31:I71">F31-G31-H31</f>
        <v>9819.73</v>
      </c>
    </row>
    <row r="32" spans="1:9" s="1" customFormat="1" ht="15.75" customHeight="1">
      <c r="A32" s="6" t="s">
        <v>72</v>
      </c>
      <c r="B32" s="6" t="s">
        <v>73</v>
      </c>
      <c r="C32" s="6" t="s">
        <v>274</v>
      </c>
      <c r="D32" s="6" t="s">
        <v>74</v>
      </c>
      <c r="E32" s="17">
        <v>1794.18</v>
      </c>
      <c r="F32" s="17">
        <v>6647.27</v>
      </c>
      <c r="G32" s="17">
        <v>438.72</v>
      </c>
      <c r="H32" s="17">
        <v>655.19</v>
      </c>
      <c r="I32" s="7">
        <f t="shared" si="1"/>
        <v>5553.360000000001</v>
      </c>
    </row>
    <row r="33" spans="1:9" s="1" customFormat="1" ht="15.75" customHeight="1">
      <c r="A33" s="6" t="s">
        <v>75</v>
      </c>
      <c r="B33" s="8" t="s">
        <v>76</v>
      </c>
      <c r="C33" s="6" t="s">
        <v>77</v>
      </c>
      <c r="D33" s="6" t="s">
        <v>74</v>
      </c>
      <c r="E33" s="17">
        <v>1794.18</v>
      </c>
      <c r="F33" s="17">
        <v>6647.27</v>
      </c>
      <c r="G33" s="17">
        <v>438.72</v>
      </c>
      <c r="H33" s="17">
        <v>550.91</v>
      </c>
      <c r="I33" s="7">
        <f t="shared" si="1"/>
        <v>5657.64</v>
      </c>
    </row>
    <row r="34" spans="1:9" s="1" customFormat="1" ht="15.75" customHeight="1">
      <c r="A34" s="6" t="s">
        <v>78</v>
      </c>
      <c r="B34" s="8" t="s">
        <v>79</v>
      </c>
      <c r="C34" s="6" t="s">
        <v>80</v>
      </c>
      <c r="D34" s="6" t="s">
        <v>81</v>
      </c>
      <c r="E34" s="17">
        <v>1121.36</v>
      </c>
      <c r="F34" s="17">
        <v>4404.53</v>
      </c>
      <c r="G34" s="17">
        <v>290.7</v>
      </c>
      <c r="H34" s="17">
        <v>196.2</v>
      </c>
      <c r="I34" s="7">
        <f t="shared" si="1"/>
        <v>3917.63</v>
      </c>
    </row>
    <row r="35" spans="1:9" s="1" customFormat="1" ht="15.75" customHeight="1">
      <c r="A35" s="6" t="s">
        <v>82</v>
      </c>
      <c r="B35" s="8" t="s">
        <v>83</v>
      </c>
      <c r="C35" s="6" t="s">
        <v>84</v>
      </c>
      <c r="D35" s="6" t="s">
        <v>74</v>
      </c>
      <c r="E35" s="17">
        <v>1794.18</v>
      </c>
      <c r="F35" s="17">
        <v>6647.27</v>
      </c>
      <c r="G35" s="17">
        <v>438.72</v>
      </c>
      <c r="H35" s="17">
        <v>550.91</v>
      </c>
      <c r="I35" s="7">
        <f t="shared" si="1"/>
        <v>5657.64</v>
      </c>
    </row>
    <row r="36" spans="1:9" s="1" customFormat="1" ht="15.75" customHeight="1">
      <c r="A36" s="6" t="s">
        <v>85</v>
      </c>
      <c r="B36" s="8" t="s">
        <v>86</v>
      </c>
      <c r="C36" s="6" t="s">
        <v>87</v>
      </c>
      <c r="D36" s="6" t="s">
        <v>88</v>
      </c>
      <c r="E36" s="17">
        <v>1794.18</v>
      </c>
      <c r="F36" s="17">
        <v>12627.87</v>
      </c>
      <c r="G36" s="17">
        <v>833.44</v>
      </c>
      <c r="H36" s="17">
        <v>2026.84</v>
      </c>
      <c r="I36" s="7">
        <f t="shared" si="1"/>
        <v>9767.59</v>
      </c>
    </row>
    <row r="37" spans="1:9" s="1" customFormat="1" ht="15.75" customHeight="1">
      <c r="A37" s="6" t="s">
        <v>89</v>
      </c>
      <c r="B37" s="8" t="s">
        <v>90</v>
      </c>
      <c r="C37" s="6" t="s">
        <v>91</v>
      </c>
      <c r="D37" s="6" t="s">
        <v>74</v>
      </c>
      <c r="E37" s="17">
        <v>1794.18</v>
      </c>
      <c r="F37" s="17">
        <v>6647.27</v>
      </c>
      <c r="G37" s="17">
        <v>438.72</v>
      </c>
      <c r="H37" s="17">
        <v>603.05</v>
      </c>
      <c r="I37" s="7">
        <f t="shared" si="1"/>
        <v>5605.5</v>
      </c>
    </row>
    <row r="38" spans="1:9" s="1" customFormat="1" ht="15.75" customHeight="1">
      <c r="A38" s="6" t="s">
        <v>92</v>
      </c>
      <c r="B38" s="8" t="s">
        <v>93</v>
      </c>
      <c r="C38" s="6" t="s">
        <v>94</v>
      </c>
      <c r="D38" s="6" t="s">
        <v>74</v>
      </c>
      <c r="E38" s="17">
        <v>1794.18</v>
      </c>
      <c r="F38" s="17">
        <v>6647.27</v>
      </c>
      <c r="G38" s="17">
        <v>438.72</v>
      </c>
      <c r="H38" s="17">
        <v>655.19</v>
      </c>
      <c r="I38" s="7">
        <f t="shared" si="1"/>
        <v>5553.360000000001</v>
      </c>
    </row>
    <row r="39" spans="1:9" s="1" customFormat="1" ht="15.75" customHeight="1">
      <c r="A39" s="6" t="s">
        <v>95</v>
      </c>
      <c r="B39" s="8" t="s">
        <v>96</v>
      </c>
      <c r="C39" s="6" t="s">
        <v>97</v>
      </c>
      <c r="D39" s="6" t="s">
        <v>74</v>
      </c>
      <c r="E39" s="17">
        <v>1794.18</v>
      </c>
      <c r="F39" s="17">
        <v>6647.27</v>
      </c>
      <c r="G39" s="17">
        <v>438.72</v>
      </c>
      <c r="H39" s="17">
        <v>655.19</v>
      </c>
      <c r="I39" s="7">
        <f t="shared" si="1"/>
        <v>5553.360000000001</v>
      </c>
    </row>
    <row r="40" spans="1:9" s="1" customFormat="1" ht="15.75" customHeight="1">
      <c r="A40" s="6" t="s">
        <v>98</v>
      </c>
      <c r="B40" s="8" t="s">
        <v>99</v>
      </c>
      <c r="C40" s="6" t="s">
        <v>100</v>
      </c>
      <c r="D40" s="6" t="s">
        <v>74</v>
      </c>
      <c r="E40" s="17">
        <v>1794.18</v>
      </c>
      <c r="F40" s="17">
        <v>6647.27</v>
      </c>
      <c r="G40" s="17">
        <v>438.72</v>
      </c>
      <c r="H40" s="17">
        <v>550.91</v>
      </c>
      <c r="I40" s="7">
        <f t="shared" si="1"/>
        <v>5657.64</v>
      </c>
    </row>
    <row r="41" spans="1:9" s="1" customFormat="1" ht="15.75" customHeight="1">
      <c r="A41" s="6" t="s">
        <v>101</v>
      </c>
      <c r="B41" s="8" t="s">
        <v>102</v>
      </c>
      <c r="C41" s="6" t="s">
        <v>103</v>
      </c>
      <c r="D41" s="6" t="s">
        <v>81</v>
      </c>
      <c r="E41" s="17">
        <v>1121.36</v>
      </c>
      <c r="F41" s="17">
        <v>4404.53</v>
      </c>
      <c r="G41" s="17">
        <v>290.7</v>
      </c>
      <c r="H41" s="17">
        <v>196.2</v>
      </c>
      <c r="I41" s="7">
        <f t="shared" si="1"/>
        <v>3917.63</v>
      </c>
    </row>
    <row r="42" spans="1:9" s="1" customFormat="1" ht="15.75" customHeight="1">
      <c r="A42" s="6" t="s">
        <v>104</v>
      </c>
      <c r="B42" s="8" t="s">
        <v>105</v>
      </c>
      <c r="C42" s="6" t="s">
        <v>106</v>
      </c>
      <c r="D42" s="6" t="s">
        <v>74</v>
      </c>
      <c r="E42" s="17">
        <v>1794.18</v>
      </c>
      <c r="F42" s="17">
        <v>12627.87</v>
      </c>
      <c r="G42" s="17">
        <v>833.44</v>
      </c>
      <c r="H42" s="17">
        <v>1974.7</v>
      </c>
      <c r="I42" s="7">
        <f t="shared" si="1"/>
        <v>9819.73</v>
      </c>
    </row>
    <row r="43" spans="1:9" s="1" customFormat="1" ht="15.75" customHeight="1">
      <c r="A43" s="6" t="s">
        <v>107</v>
      </c>
      <c r="B43" s="8" t="s">
        <v>108</v>
      </c>
      <c r="C43" s="6" t="s">
        <v>109</v>
      </c>
      <c r="D43" s="6" t="s">
        <v>74</v>
      </c>
      <c r="E43" s="17">
        <v>1794.18</v>
      </c>
      <c r="F43" s="17">
        <v>6647.27</v>
      </c>
      <c r="G43" s="17">
        <v>438.72</v>
      </c>
      <c r="H43" s="17">
        <v>603.05</v>
      </c>
      <c r="I43" s="7">
        <f t="shared" si="1"/>
        <v>5605.5</v>
      </c>
    </row>
    <row r="44" spans="1:9" s="1" customFormat="1" ht="15.75" customHeight="1">
      <c r="A44" s="6" t="s">
        <v>110</v>
      </c>
      <c r="B44" s="8" t="s">
        <v>111</v>
      </c>
      <c r="C44" s="6" t="s">
        <v>112</v>
      </c>
      <c r="D44" s="6" t="s">
        <v>74</v>
      </c>
      <c r="E44" s="17">
        <v>1794.18</v>
      </c>
      <c r="F44" s="17">
        <v>6647.27</v>
      </c>
      <c r="G44" s="17">
        <v>438.72</v>
      </c>
      <c r="H44" s="17">
        <v>603.05</v>
      </c>
      <c r="I44" s="7">
        <f t="shared" si="1"/>
        <v>5605.5</v>
      </c>
    </row>
    <row r="45" spans="1:9" s="1" customFormat="1" ht="15.75" customHeight="1">
      <c r="A45" s="6" t="s">
        <v>113</v>
      </c>
      <c r="B45" s="8" t="s">
        <v>114</v>
      </c>
      <c r="C45" s="6" t="s">
        <v>115</v>
      </c>
      <c r="D45" s="6" t="s">
        <v>74</v>
      </c>
      <c r="E45" s="17">
        <v>1794.18</v>
      </c>
      <c r="F45" s="17">
        <v>6647.27</v>
      </c>
      <c r="G45" s="17">
        <v>438.72</v>
      </c>
      <c r="H45" s="17">
        <v>655.19</v>
      </c>
      <c r="I45" s="7">
        <f t="shared" si="1"/>
        <v>5553.360000000001</v>
      </c>
    </row>
    <row r="46" spans="1:9" s="1" customFormat="1" ht="15.75" customHeight="1">
      <c r="A46" s="6" t="s">
        <v>116</v>
      </c>
      <c r="B46" s="8" t="s">
        <v>117</v>
      </c>
      <c r="C46" s="6" t="s">
        <v>118</v>
      </c>
      <c r="D46" s="6" t="s">
        <v>74</v>
      </c>
      <c r="E46" s="17">
        <v>1794.18</v>
      </c>
      <c r="F46" s="17">
        <v>6647.27</v>
      </c>
      <c r="G46" s="17">
        <v>438.72</v>
      </c>
      <c r="H46" s="17">
        <v>550.91</v>
      </c>
      <c r="I46" s="7">
        <f t="shared" si="1"/>
        <v>5657.64</v>
      </c>
    </row>
    <row r="47" spans="1:9" s="1" customFormat="1" ht="15.75" customHeight="1">
      <c r="A47" s="6" t="s">
        <v>119</v>
      </c>
      <c r="B47" s="8" t="s">
        <v>120</v>
      </c>
      <c r="C47" s="6" t="s">
        <v>121</v>
      </c>
      <c r="D47" s="6" t="s">
        <v>81</v>
      </c>
      <c r="E47" s="17">
        <v>1121.36</v>
      </c>
      <c r="F47" s="17">
        <v>4404.53</v>
      </c>
      <c r="G47" s="17">
        <v>290.7</v>
      </c>
      <c r="H47" s="17">
        <v>139.33</v>
      </c>
      <c r="I47" s="7">
        <f t="shared" si="1"/>
        <v>3974.5</v>
      </c>
    </row>
    <row r="48" spans="1:9" s="1" customFormat="1" ht="15.75" customHeight="1">
      <c r="A48" s="6" t="s">
        <v>122</v>
      </c>
      <c r="B48" s="8" t="s">
        <v>123</v>
      </c>
      <c r="C48" s="6" t="s">
        <v>124</v>
      </c>
      <c r="D48" s="6" t="s">
        <v>74</v>
      </c>
      <c r="E48" s="17">
        <v>1794.18</v>
      </c>
      <c r="F48" s="17">
        <v>6647.27</v>
      </c>
      <c r="G48" s="17">
        <v>438.72</v>
      </c>
      <c r="H48" s="17">
        <v>655.19</v>
      </c>
      <c r="I48" s="7">
        <f t="shared" si="1"/>
        <v>5553.360000000001</v>
      </c>
    </row>
    <row r="49" spans="1:9" s="1" customFormat="1" ht="15.75" customHeight="1">
      <c r="A49" s="6" t="s">
        <v>125</v>
      </c>
      <c r="B49" s="8" t="s">
        <v>126</v>
      </c>
      <c r="C49" s="6" t="s">
        <v>127</v>
      </c>
      <c r="D49" s="6" t="s">
        <v>128</v>
      </c>
      <c r="E49" s="17">
        <v>1794.18</v>
      </c>
      <c r="F49" s="17">
        <v>7314.43</v>
      </c>
      <c r="G49" s="17">
        <v>482.72</v>
      </c>
      <c r="H49" s="17">
        <v>755.95</v>
      </c>
      <c r="I49" s="7">
        <f t="shared" si="1"/>
        <v>6075.76</v>
      </c>
    </row>
    <row r="50" spans="1:9" s="1" customFormat="1" ht="15.75" customHeight="1">
      <c r="A50" s="6" t="s">
        <v>129</v>
      </c>
      <c r="B50" s="8" t="s">
        <v>130</v>
      </c>
      <c r="C50" s="6" t="s">
        <v>131</v>
      </c>
      <c r="D50" s="6" t="s">
        <v>74</v>
      </c>
      <c r="E50" s="17">
        <v>1794.18</v>
      </c>
      <c r="F50" s="17">
        <v>6647.27</v>
      </c>
      <c r="G50" s="17">
        <v>438.72</v>
      </c>
      <c r="H50" s="17">
        <v>655.19</v>
      </c>
      <c r="I50" s="7">
        <f t="shared" si="1"/>
        <v>5553.360000000001</v>
      </c>
    </row>
    <row r="51" spans="1:9" s="1" customFormat="1" ht="15.75" customHeight="1">
      <c r="A51" s="6" t="s">
        <v>132</v>
      </c>
      <c r="B51" s="8" t="s">
        <v>133</v>
      </c>
      <c r="C51" s="6" t="s">
        <v>134</v>
      </c>
      <c r="D51" s="6" t="s">
        <v>81</v>
      </c>
      <c r="E51" s="17">
        <v>1121.36</v>
      </c>
      <c r="F51" s="17">
        <v>6166.34</v>
      </c>
      <c r="G51" s="17">
        <v>290.7</v>
      </c>
      <c r="H51" s="17">
        <v>452.05</v>
      </c>
      <c r="I51" s="7">
        <f t="shared" si="1"/>
        <v>5423.59</v>
      </c>
    </row>
    <row r="52" spans="1:9" s="1" customFormat="1" ht="15.75" customHeight="1">
      <c r="A52" s="6" t="s">
        <v>135</v>
      </c>
      <c r="B52" s="8" t="s">
        <v>136</v>
      </c>
      <c r="C52" s="6" t="s">
        <v>137</v>
      </c>
      <c r="D52" s="6" t="s">
        <v>81</v>
      </c>
      <c r="E52" s="17">
        <v>1121.36</v>
      </c>
      <c r="F52" s="17">
        <v>4404.53</v>
      </c>
      <c r="G52" s="17">
        <v>290.7</v>
      </c>
      <c r="H52" s="17">
        <v>190.38</v>
      </c>
      <c r="I52" s="7">
        <f t="shared" si="1"/>
        <v>3923.45</v>
      </c>
    </row>
    <row r="53" spans="1:9" s="1" customFormat="1" ht="15.75" customHeight="1">
      <c r="A53" s="6" t="s">
        <v>138</v>
      </c>
      <c r="B53" s="8" t="s">
        <v>139</v>
      </c>
      <c r="C53" s="6" t="s">
        <v>140</v>
      </c>
      <c r="D53" s="6" t="s">
        <v>81</v>
      </c>
      <c r="E53" s="17">
        <v>1121.36</v>
      </c>
      <c r="F53" s="17">
        <v>8142.4</v>
      </c>
      <c r="G53" s="17">
        <v>537.4</v>
      </c>
      <c r="H53" s="17">
        <v>998.1</v>
      </c>
      <c r="I53" s="7">
        <f t="shared" si="1"/>
        <v>6606.9</v>
      </c>
    </row>
    <row r="54" spans="1:9" s="1" customFormat="1" ht="15.75" customHeight="1">
      <c r="A54" s="6" t="s">
        <v>141</v>
      </c>
      <c r="B54" s="8" t="s">
        <v>142</v>
      </c>
      <c r="C54" s="6" t="s">
        <v>143</v>
      </c>
      <c r="D54" s="6" t="s">
        <v>74</v>
      </c>
      <c r="E54" s="17">
        <v>1794.18</v>
      </c>
      <c r="F54" s="17">
        <v>6647.27</v>
      </c>
      <c r="G54" s="17">
        <v>438.72</v>
      </c>
      <c r="H54" s="17">
        <v>655.19</v>
      </c>
      <c r="I54" s="7">
        <f t="shared" si="1"/>
        <v>5553.360000000001</v>
      </c>
    </row>
    <row r="55" spans="1:9" s="1" customFormat="1" ht="15.75" customHeight="1">
      <c r="A55" s="6" t="s">
        <v>144</v>
      </c>
      <c r="B55" s="8" t="s">
        <v>145</v>
      </c>
      <c r="C55" s="6" t="s">
        <v>146</v>
      </c>
      <c r="D55" s="6" t="s">
        <v>81</v>
      </c>
      <c r="E55" s="17">
        <v>1121.36</v>
      </c>
      <c r="F55" s="17">
        <v>4404.53</v>
      </c>
      <c r="G55" s="17">
        <v>290.7</v>
      </c>
      <c r="H55" s="17">
        <v>190.38</v>
      </c>
      <c r="I55" s="7">
        <f t="shared" si="1"/>
        <v>3923.45</v>
      </c>
    </row>
    <row r="56" spans="1:9" s="1" customFormat="1" ht="15.75" customHeight="1">
      <c r="A56" s="6" t="s">
        <v>147</v>
      </c>
      <c r="B56" s="8" t="s">
        <v>148</v>
      </c>
      <c r="C56" s="6" t="s">
        <v>149</v>
      </c>
      <c r="D56" s="6" t="s">
        <v>81</v>
      </c>
      <c r="E56" s="17">
        <v>1121.36</v>
      </c>
      <c r="F56" s="17">
        <v>4404.53</v>
      </c>
      <c r="G56" s="17">
        <v>290.7</v>
      </c>
      <c r="H56" s="17">
        <v>190.38</v>
      </c>
      <c r="I56" s="7">
        <f t="shared" si="1"/>
        <v>3923.45</v>
      </c>
    </row>
    <row r="57" spans="1:9" s="1" customFormat="1" ht="15.75" customHeight="1">
      <c r="A57" s="6" t="s">
        <v>150</v>
      </c>
      <c r="B57" s="8" t="s">
        <v>151</v>
      </c>
      <c r="C57" s="6" t="s">
        <v>152</v>
      </c>
      <c r="D57" s="6" t="s">
        <v>153</v>
      </c>
      <c r="E57" s="17">
        <v>1747.45</v>
      </c>
      <c r="F57" s="17">
        <v>6491.5</v>
      </c>
      <c r="G57" s="17">
        <v>428.44</v>
      </c>
      <c r="H57" s="17">
        <v>619.47</v>
      </c>
      <c r="I57" s="7">
        <f t="shared" si="1"/>
        <v>5443.59</v>
      </c>
    </row>
    <row r="58" spans="1:9" s="1" customFormat="1" ht="15.75" customHeight="1">
      <c r="A58" s="6" t="s">
        <v>154</v>
      </c>
      <c r="B58" s="8" t="s">
        <v>155</v>
      </c>
      <c r="C58" s="6" t="s">
        <v>156</v>
      </c>
      <c r="D58" s="6" t="s">
        <v>81</v>
      </c>
      <c r="E58" s="17">
        <v>1121.36</v>
      </c>
      <c r="F58" s="17">
        <v>4404.53</v>
      </c>
      <c r="G58" s="17">
        <v>290.7</v>
      </c>
      <c r="H58" s="17">
        <v>190.38</v>
      </c>
      <c r="I58" s="7">
        <f t="shared" si="1"/>
        <v>3923.45</v>
      </c>
    </row>
    <row r="59" spans="1:9" s="1" customFormat="1" ht="15.75" customHeight="1">
      <c r="A59" s="6" t="s">
        <v>157</v>
      </c>
      <c r="B59" s="8" t="s">
        <v>158</v>
      </c>
      <c r="C59" s="6" t="s">
        <v>159</v>
      </c>
      <c r="D59" s="6" t="s">
        <v>81</v>
      </c>
      <c r="E59" s="17">
        <v>1121.36</v>
      </c>
      <c r="F59" s="17">
        <v>4404.53</v>
      </c>
      <c r="G59" s="17">
        <v>290.7</v>
      </c>
      <c r="H59" s="17">
        <v>190.38</v>
      </c>
      <c r="I59" s="7">
        <f t="shared" si="1"/>
        <v>3923.45</v>
      </c>
    </row>
    <row r="60" spans="1:9" s="1" customFormat="1" ht="15.75" customHeight="1">
      <c r="A60" s="6" t="s">
        <v>160</v>
      </c>
      <c r="B60" s="8" t="s">
        <v>161</v>
      </c>
      <c r="C60" s="6" t="s">
        <v>162</v>
      </c>
      <c r="D60" s="6" t="s">
        <v>81</v>
      </c>
      <c r="E60" s="17">
        <v>1121.36</v>
      </c>
      <c r="F60" s="17">
        <v>4404.53</v>
      </c>
      <c r="G60" s="17">
        <v>290.7</v>
      </c>
      <c r="H60" s="17">
        <v>190.38</v>
      </c>
      <c r="I60" s="7">
        <f t="shared" si="1"/>
        <v>3923.45</v>
      </c>
    </row>
    <row r="61" spans="1:9" s="1" customFormat="1" ht="15.75" customHeight="1">
      <c r="A61" s="6" t="s">
        <v>163</v>
      </c>
      <c r="B61" s="8" t="s">
        <v>164</v>
      </c>
      <c r="C61" s="6" t="s">
        <v>165</v>
      </c>
      <c r="D61" s="6" t="s">
        <v>166</v>
      </c>
      <c r="E61" s="17">
        <v>1794.18</v>
      </c>
      <c r="F61" s="17">
        <v>12627.87</v>
      </c>
      <c r="G61" s="17">
        <v>833.44</v>
      </c>
      <c r="H61" s="17">
        <v>2026.84</v>
      </c>
      <c r="I61" s="7">
        <f t="shared" si="1"/>
        <v>9767.59</v>
      </c>
    </row>
    <row r="62" spans="1:9" s="1" customFormat="1" ht="15.75" customHeight="1">
      <c r="A62" s="6" t="s">
        <v>167</v>
      </c>
      <c r="B62" s="8" t="s">
        <v>168</v>
      </c>
      <c r="C62" s="6" t="s">
        <v>169</v>
      </c>
      <c r="D62" s="6" t="s">
        <v>74</v>
      </c>
      <c r="E62" s="17">
        <v>1794.18</v>
      </c>
      <c r="F62" s="17">
        <v>6647.27</v>
      </c>
      <c r="G62" s="17">
        <v>438.72</v>
      </c>
      <c r="H62" s="17">
        <v>655.19</v>
      </c>
      <c r="I62" s="7">
        <f t="shared" si="1"/>
        <v>5553.360000000001</v>
      </c>
    </row>
    <row r="63" spans="1:9" s="1" customFormat="1" ht="15.75" customHeight="1">
      <c r="A63" s="6" t="s">
        <v>170</v>
      </c>
      <c r="B63" s="8" t="s">
        <v>171</v>
      </c>
      <c r="C63" s="6" t="s">
        <v>172</v>
      </c>
      <c r="D63" s="6" t="s">
        <v>81</v>
      </c>
      <c r="E63" s="17">
        <v>1121.36</v>
      </c>
      <c r="F63" s="17">
        <v>4404.53</v>
      </c>
      <c r="G63" s="17">
        <v>290.7</v>
      </c>
      <c r="H63" s="17">
        <v>190.38</v>
      </c>
      <c r="I63" s="7">
        <f t="shared" si="1"/>
        <v>3923.45</v>
      </c>
    </row>
    <row r="64" spans="1:9" s="1" customFormat="1" ht="15.75" customHeight="1">
      <c r="A64" s="6" t="s">
        <v>173</v>
      </c>
      <c r="B64" s="8" t="s">
        <v>174</v>
      </c>
      <c r="C64" s="6" t="s">
        <v>175</v>
      </c>
      <c r="D64" s="6" t="s">
        <v>81</v>
      </c>
      <c r="E64" s="17">
        <v>1121.36</v>
      </c>
      <c r="F64" s="17">
        <v>4404.53</v>
      </c>
      <c r="G64" s="17">
        <v>290.7</v>
      </c>
      <c r="H64" s="17">
        <v>196.21</v>
      </c>
      <c r="I64" s="7">
        <f t="shared" si="1"/>
        <v>3917.62</v>
      </c>
    </row>
    <row r="65" spans="1:9" s="1" customFormat="1" ht="15.75" customHeight="1">
      <c r="A65" s="6" t="s">
        <v>176</v>
      </c>
      <c r="B65" s="8" t="s">
        <v>177</v>
      </c>
      <c r="C65" s="6" t="s">
        <v>178</v>
      </c>
      <c r="D65" s="6" t="s">
        <v>179</v>
      </c>
      <c r="E65" s="17">
        <v>1794.18</v>
      </c>
      <c r="F65" s="18">
        <v>11891.23</v>
      </c>
      <c r="G65" s="17">
        <v>763.99</v>
      </c>
      <c r="H65" s="17">
        <v>1820.17</v>
      </c>
      <c r="I65" s="7">
        <f t="shared" si="1"/>
        <v>9307.07</v>
      </c>
    </row>
    <row r="66" spans="1:9" s="1" customFormat="1" ht="15.75" customHeight="1">
      <c r="A66" s="6" t="s">
        <v>180</v>
      </c>
      <c r="B66" s="8" t="s">
        <v>181</v>
      </c>
      <c r="C66" s="6" t="s">
        <v>182</v>
      </c>
      <c r="D66" s="6" t="s">
        <v>81</v>
      </c>
      <c r="E66" s="17">
        <v>1121.36</v>
      </c>
      <c r="F66" s="18">
        <v>3890.66</v>
      </c>
      <c r="G66" s="17">
        <v>387.59</v>
      </c>
      <c r="H66" s="17">
        <v>115.6</v>
      </c>
      <c r="I66" s="7">
        <f t="shared" si="1"/>
        <v>3387.47</v>
      </c>
    </row>
    <row r="67" spans="1:9" s="1" customFormat="1" ht="15.75" customHeight="1">
      <c r="A67" s="6" t="s">
        <v>183</v>
      </c>
      <c r="B67" s="8" t="s">
        <v>184</v>
      </c>
      <c r="C67" s="6" t="s">
        <v>185</v>
      </c>
      <c r="D67" s="6" t="s">
        <v>186</v>
      </c>
      <c r="E67" s="18">
        <v>1794.18</v>
      </c>
      <c r="F67" s="18">
        <v>7432.3</v>
      </c>
      <c r="G67" s="17">
        <v>462.77</v>
      </c>
      <c r="H67" s="17">
        <v>698.03</v>
      </c>
      <c r="I67" s="7">
        <f t="shared" si="1"/>
        <v>6271.500000000001</v>
      </c>
    </row>
    <row r="68" spans="1:9" s="1" customFormat="1" ht="15.75" customHeight="1">
      <c r="A68" s="6" t="s">
        <v>187</v>
      </c>
      <c r="B68" s="8" t="s">
        <v>188</v>
      </c>
      <c r="C68" s="6" t="s">
        <v>189</v>
      </c>
      <c r="D68" s="6" t="s">
        <v>81</v>
      </c>
      <c r="E68" s="17">
        <v>1121.36</v>
      </c>
      <c r="F68" s="18">
        <v>2606.02</v>
      </c>
      <c r="G68" s="17">
        <v>121.12</v>
      </c>
      <c r="H68" s="17">
        <v>15.58</v>
      </c>
      <c r="I68" s="7">
        <f t="shared" si="1"/>
        <v>2469.32</v>
      </c>
    </row>
    <row r="69" spans="1:9" s="1" customFormat="1" ht="15.75" customHeight="1">
      <c r="A69" s="6" t="s">
        <v>190</v>
      </c>
      <c r="B69" s="8" t="s">
        <v>191</v>
      </c>
      <c r="C69" s="6" t="s">
        <v>192</v>
      </c>
      <c r="D69" s="6" t="s">
        <v>81</v>
      </c>
      <c r="E69" s="17">
        <v>1121.36</v>
      </c>
      <c r="F69" s="18">
        <v>2606.02</v>
      </c>
      <c r="G69" s="17">
        <v>121.12</v>
      </c>
      <c r="H69" s="17">
        <v>29.8</v>
      </c>
      <c r="I69" s="7">
        <f t="shared" si="1"/>
        <v>2455.1</v>
      </c>
    </row>
    <row r="70" spans="1:9" s="1" customFormat="1" ht="15.75" customHeight="1">
      <c r="A70" s="6" t="s">
        <v>261</v>
      </c>
      <c r="B70" s="8" t="s">
        <v>262</v>
      </c>
      <c r="C70" s="6" t="s">
        <v>263</v>
      </c>
      <c r="D70" s="6" t="s">
        <v>74</v>
      </c>
      <c r="E70" s="18">
        <v>1794.18</v>
      </c>
      <c r="F70" s="18">
        <v>3545.22</v>
      </c>
      <c r="G70" s="32">
        <v>146.24</v>
      </c>
      <c r="H70" s="33">
        <v>121.81</v>
      </c>
      <c r="I70" s="21">
        <f t="shared" si="1"/>
        <v>3277.1699999999996</v>
      </c>
    </row>
    <row r="71" spans="1:9" s="1" customFormat="1" ht="15.75" customHeight="1">
      <c r="A71" s="6" t="s">
        <v>264</v>
      </c>
      <c r="B71" s="8" t="s">
        <v>265</v>
      </c>
      <c r="C71" s="6" t="s">
        <v>266</v>
      </c>
      <c r="D71" s="6" t="s">
        <v>81</v>
      </c>
      <c r="E71" s="17">
        <v>1121.36</v>
      </c>
      <c r="F71" s="18">
        <v>2092.15</v>
      </c>
      <c r="G71" s="32">
        <v>72.67</v>
      </c>
      <c r="H71" s="33">
        <v>0</v>
      </c>
      <c r="I71" s="21">
        <f t="shared" si="1"/>
        <v>2019.48</v>
      </c>
    </row>
    <row r="72" spans="1:7" s="1" customFormat="1" ht="15.75" customHeight="1" thickBot="1">
      <c r="A72" s="6"/>
      <c r="B72" s="4"/>
      <c r="C72" s="4"/>
      <c r="D72" s="4"/>
      <c r="E72" s="9"/>
      <c r="F72" s="9"/>
      <c r="G72" s="19"/>
    </row>
    <row r="73" spans="1:9" s="1" customFormat="1" ht="15.75" customHeight="1" thickBot="1" thickTop="1">
      <c r="A73" s="36" t="s">
        <v>66</v>
      </c>
      <c r="B73" s="36"/>
      <c r="C73" s="36"/>
      <c r="D73" s="36"/>
      <c r="E73" s="11">
        <f>SUM(E31:E72)</f>
        <v>62076.71000000001</v>
      </c>
      <c r="F73" s="11">
        <f>SUM(F31:F72)</f>
        <v>260848.62999999995</v>
      </c>
      <c r="G73" s="11">
        <f>SUM(G31:G72)</f>
        <v>16927.020000000004</v>
      </c>
      <c r="H73" s="11">
        <f>SUM(H31:H72)</f>
        <v>24944.550000000003</v>
      </c>
      <c r="I73" s="11">
        <f>SUM(I31:I72)</f>
        <v>218977.06000000006</v>
      </c>
    </row>
    <row r="74" spans="1:7" s="1" customFormat="1" ht="15.75" customHeight="1" thickTop="1">
      <c r="A74" s="12"/>
      <c r="B74" s="12"/>
      <c r="C74" s="12"/>
      <c r="D74" s="12"/>
      <c r="E74" s="14"/>
      <c r="F74" s="14"/>
      <c r="G74" s="14"/>
    </row>
    <row r="75" spans="1:7" s="1" customFormat="1" ht="15.75" customHeight="1" thickBot="1">
      <c r="A75" s="2" t="s">
        <v>193</v>
      </c>
      <c r="B75" s="2"/>
      <c r="C75" s="20"/>
      <c r="D75" s="20"/>
      <c r="E75" s="21"/>
      <c r="F75" s="21"/>
      <c r="G75" s="21"/>
    </row>
    <row r="76" spans="5:9" s="1" customFormat="1" ht="15.75" customHeight="1" thickBot="1">
      <c r="E76" s="40" t="s">
        <v>3</v>
      </c>
      <c r="F76" s="41" t="s">
        <v>3</v>
      </c>
      <c r="G76" s="37" t="s">
        <v>4</v>
      </c>
      <c r="H76" s="37"/>
      <c r="I76" s="3" t="s">
        <v>5</v>
      </c>
    </row>
    <row r="77" spans="1:9" s="1" customFormat="1" ht="15.75" customHeight="1">
      <c r="A77" s="4" t="s">
        <v>6</v>
      </c>
      <c r="B77" s="4" t="s">
        <v>7</v>
      </c>
      <c r="C77" s="4" t="s">
        <v>8</v>
      </c>
      <c r="D77" s="4" t="s">
        <v>194</v>
      </c>
      <c r="E77" s="5" t="s">
        <v>269</v>
      </c>
      <c r="F77" s="5" t="s">
        <v>10</v>
      </c>
      <c r="G77" s="5" t="s">
        <v>11</v>
      </c>
      <c r="H77" s="5" t="s">
        <v>12</v>
      </c>
      <c r="I77" s="5" t="s">
        <v>13</v>
      </c>
    </row>
    <row r="78" spans="1:9" s="1" customFormat="1" ht="15.75" customHeight="1">
      <c r="A78" s="6" t="s">
        <v>195</v>
      </c>
      <c r="B78" s="6" t="s">
        <v>196</v>
      </c>
      <c r="C78" s="6" t="s">
        <v>197</v>
      </c>
      <c r="D78" s="6" t="s">
        <v>198</v>
      </c>
      <c r="E78" s="7">
        <v>1333.45</v>
      </c>
      <c r="F78" s="7">
        <v>1856.8</v>
      </c>
      <c r="G78" s="7">
        <v>161.34</v>
      </c>
      <c r="H78" s="7">
        <v>0</v>
      </c>
      <c r="I78" s="7">
        <f aca="true" t="shared" si="2" ref="I78:I95">F78-G78-H78</f>
        <v>1695.46</v>
      </c>
    </row>
    <row r="79" spans="1:9" s="1" customFormat="1" ht="15.75" customHeight="1">
      <c r="A79" s="6" t="s">
        <v>199</v>
      </c>
      <c r="B79" s="6" t="s">
        <v>200</v>
      </c>
      <c r="C79" s="6" t="s">
        <v>201</v>
      </c>
      <c r="D79" s="6" t="s">
        <v>198</v>
      </c>
      <c r="E79" s="7">
        <v>1333.45</v>
      </c>
      <c r="F79" s="7">
        <v>1856.8</v>
      </c>
      <c r="G79" s="7">
        <v>161.34</v>
      </c>
      <c r="H79" s="7">
        <v>0</v>
      </c>
      <c r="I79" s="7">
        <f t="shared" si="2"/>
        <v>1695.46</v>
      </c>
    </row>
    <row r="80" spans="1:9" s="1" customFormat="1" ht="15.75" customHeight="1">
      <c r="A80" s="6" t="s">
        <v>202</v>
      </c>
      <c r="B80" s="6" t="s">
        <v>203</v>
      </c>
      <c r="C80" s="6" t="s">
        <v>204</v>
      </c>
      <c r="D80" s="6" t="s">
        <v>198</v>
      </c>
      <c r="E80" s="7">
        <v>1333.47</v>
      </c>
      <c r="F80" s="7">
        <v>2053.49</v>
      </c>
      <c r="G80" s="7">
        <v>161.35</v>
      </c>
      <c r="H80" s="7">
        <v>0</v>
      </c>
      <c r="I80" s="7">
        <f t="shared" si="2"/>
        <v>1892.1399999999999</v>
      </c>
    </row>
    <row r="81" spans="1:9" s="1" customFormat="1" ht="15.75" customHeight="1">
      <c r="A81" s="6" t="s">
        <v>205</v>
      </c>
      <c r="B81" s="6" t="s">
        <v>206</v>
      </c>
      <c r="C81" s="6" t="s">
        <v>207</v>
      </c>
      <c r="D81" s="6" t="s">
        <v>208</v>
      </c>
      <c r="E81" s="7">
        <v>5553.55</v>
      </c>
      <c r="F81" s="7">
        <v>8237.22</v>
      </c>
      <c r="G81" s="7">
        <v>671.97</v>
      </c>
      <c r="H81" s="7">
        <v>798.99</v>
      </c>
      <c r="I81" s="7">
        <f t="shared" si="2"/>
        <v>6766.259999999999</v>
      </c>
    </row>
    <row r="82" spans="1:9" s="1" customFormat="1" ht="15.75" customHeight="1">
      <c r="A82" s="6" t="s">
        <v>209</v>
      </c>
      <c r="B82" s="6" t="s">
        <v>210</v>
      </c>
      <c r="C82" s="6" t="s">
        <v>211</v>
      </c>
      <c r="D82" s="6" t="s">
        <v>198</v>
      </c>
      <c r="E82" s="7">
        <v>1333.47</v>
      </c>
      <c r="F82" s="7">
        <v>1666.82</v>
      </c>
      <c r="G82" s="7">
        <v>161.35</v>
      </c>
      <c r="H82" s="7">
        <v>0</v>
      </c>
      <c r="I82" s="7">
        <f t="shared" si="2"/>
        <v>1505.47</v>
      </c>
    </row>
    <row r="83" spans="1:9" s="1" customFormat="1" ht="15.75" customHeight="1">
      <c r="A83" s="6" t="s">
        <v>212</v>
      </c>
      <c r="B83" s="6" t="s">
        <v>213</v>
      </c>
      <c r="C83" s="6" t="s">
        <v>214</v>
      </c>
      <c r="D83" s="6" t="s">
        <v>215</v>
      </c>
      <c r="E83" s="7">
        <v>1333.47</v>
      </c>
      <c r="F83" s="7">
        <v>3267.23</v>
      </c>
      <c r="G83" s="7">
        <v>183.35</v>
      </c>
      <c r="H83" s="7">
        <v>0</v>
      </c>
      <c r="I83" s="7">
        <f t="shared" si="2"/>
        <v>3083.88</v>
      </c>
    </row>
    <row r="84" spans="1:9" s="1" customFormat="1" ht="15.75" customHeight="1">
      <c r="A84" s="6" t="s">
        <v>216</v>
      </c>
      <c r="B84" s="6" t="s">
        <v>217</v>
      </c>
      <c r="C84" s="6" t="s">
        <v>218</v>
      </c>
      <c r="D84" s="6" t="s">
        <v>198</v>
      </c>
      <c r="E84" s="7">
        <v>1333.47</v>
      </c>
      <c r="F84" s="7">
        <v>1666.82</v>
      </c>
      <c r="G84" s="7">
        <v>161.35</v>
      </c>
      <c r="H84" s="7">
        <v>0</v>
      </c>
      <c r="I84" s="7">
        <f t="shared" si="2"/>
        <v>1505.47</v>
      </c>
    </row>
    <row r="85" spans="1:9" s="1" customFormat="1" ht="15.75" customHeight="1">
      <c r="A85" s="6" t="s">
        <v>219</v>
      </c>
      <c r="B85" s="6" t="s">
        <v>220</v>
      </c>
      <c r="C85" s="6" t="s">
        <v>221</v>
      </c>
      <c r="D85" s="6" t="s">
        <v>198</v>
      </c>
      <c r="E85" s="7">
        <v>1333.47</v>
      </c>
      <c r="F85" s="7">
        <v>1856.82</v>
      </c>
      <c r="G85" s="7">
        <v>161.35</v>
      </c>
      <c r="H85" s="7">
        <v>0</v>
      </c>
      <c r="I85" s="7">
        <f t="shared" si="2"/>
        <v>1695.47</v>
      </c>
    </row>
    <row r="86" spans="1:9" s="1" customFormat="1" ht="15.75" customHeight="1">
      <c r="A86" s="6" t="s">
        <v>222</v>
      </c>
      <c r="B86" s="6" t="s">
        <v>223</v>
      </c>
      <c r="C86" s="6" t="s">
        <v>224</v>
      </c>
      <c r="D86" s="6" t="s">
        <v>267</v>
      </c>
      <c r="E86" s="7">
        <v>1333.47</v>
      </c>
      <c r="F86" s="7">
        <v>1986.82</v>
      </c>
      <c r="G86" s="7">
        <v>161.35</v>
      </c>
      <c r="H86" s="7">
        <v>0</v>
      </c>
      <c r="I86" s="7">
        <f t="shared" si="2"/>
        <v>1825.47</v>
      </c>
    </row>
    <row r="87" spans="1:9" s="1" customFormat="1" ht="15.75" customHeight="1">
      <c r="A87" s="6" t="s">
        <v>225</v>
      </c>
      <c r="B87" s="6" t="s">
        <v>226</v>
      </c>
      <c r="C87" s="6" t="s">
        <v>227</v>
      </c>
      <c r="D87" s="6" t="s">
        <v>198</v>
      </c>
      <c r="E87" s="7">
        <v>1333.47</v>
      </c>
      <c r="F87" s="7">
        <v>1816.82</v>
      </c>
      <c r="G87" s="7">
        <v>161.35</v>
      </c>
      <c r="H87" s="7">
        <v>0</v>
      </c>
      <c r="I87" s="7">
        <f t="shared" si="2"/>
        <v>1655.47</v>
      </c>
    </row>
    <row r="88" spans="1:9" s="1" customFormat="1" ht="15.75" customHeight="1">
      <c r="A88" s="6" t="s">
        <v>228</v>
      </c>
      <c r="B88" s="6" t="s">
        <v>229</v>
      </c>
      <c r="C88" s="6" t="s">
        <v>230</v>
      </c>
      <c r="D88" s="6" t="s">
        <v>198</v>
      </c>
      <c r="E88" s="7">
        <v>1333.47</v>
      </c>
      <c r="F88" s="7">
        <v>1856.82</v>
      </c>
      <c r="G88" s="7">
        <v>161.35</v>
      </c>
      <c r="H88" s="7">
        <v>0</v>
      </c>
      <c r="I88" s="7">
        <f t="shared" si="2"/>
        <v>1695.47</v>
      </c>
    </row>
    <row r="89" spans="1:9" s="1" customFormat="1" ht="15.75" customHeight="1">
      <c r="A89" s="6" t="s">
        <v>231</v>
      </c>
      <c r="B89" s="6" t="s">
        <v>232</v>
      </c>
      <c r="C89" s="6" t="s">
        <v>233</v>
      </c>
      <c r="D89" s="6" t="s">
        <v>198</v>
      </c>
      <c r="E89" s="7">
        <v>1333.47</v>
      </c>
      <c r="F89" s="7">
        <v>1856.82</v>
      </c>
      <c r="G89" s="7">
        <v>161.35</v>
      </c>
      <c r="H89" s="7">
        <v>0</v>
      </c>
      <c r="I89" s="7">
        <f t="shared" si="2"/>
        <v>1695.47</v>
      </c>
    </row>
    <row r="90" spans="1:9" s="1" customFormat="1" ht="15.75" customHeight="1">
      <c r="A90" s="6" t="s">
        <v>234</v>
      </c>
      <c r="B90" s="6" t="s">
        <v>235</v>
      </c>
      <c r="C90" s="6" t="s">
        <v>236</v>
      </c>
      <c r="D90" s="6" t="s">
        <v>268</v>
      </c>
      <c r="E90" s="7">
        <v>1930</v>
      </c>
      <c r="F90" s="7">
        <v>1190.74</v>
      </c>
      <c r="G90" s="7">
        <v>120.3</v>
      </c>
      <c r="H90" s="7">
        <v>0</v>
      </c>
      <c r="I90" s="7">
        <f t="shared" si="2"/>
        <v>1070.44</v>
      </c>
    </row>
    <row r="91" spans="1:9" s="1" customFormat="1" ht="15.75" customHeight="1">
      <c r="A91" s="6" t="s">
        <v>237</v>
      </c>
      <c r="B91" s="6" t="s">
        <v>238</v>
      </c>
      <c r="C91" s="6" t="s">
        <v>239</v>
      </c>
      <c r="D91" s="6" t="s">
        <v>198</v>
      </c>
      <c r="E91" s="7">
        <v>0</v>
      </c>
      <c r="F91" s="7">
        <v>2181.22</v>
      </c>
      <c r="G91" s="7">
        <v>161.35</v>
      </c>
      <c r="H91" s="7">
        <v>0</v>
      </c>
      <c r="I91" s="7">
        <f t="shared" si="2"/>
        <v>2019.87</v>
      </c>
    </row>
    <row r="92" spans="1:9" s="1" customFormat="1" ht="15.75" customHeight="1">
      <c r="A92" s="6" t="s">
        <v>240</v>
      </c>
      <c r="B92" s="6" t="s">
        <v>241</v>
      </c>
      <c r="C92" s="6" t="s">
        <v>270</v>
      </c>
      <c r="D92" s="6" t="s">
        <v>198</v>
      </c>
      <c r="E92" s="7">
        <v>1308.77</v>
      </c>
      <c r="F92" s="7">
        <v>1984.65</v>
      </c>
      <c r="G92" s="7">
        <v>158.36</v>
      </c>
      <c r="H92" s="7">
        <v>0</v>
      </c>
      <c r="I92" s="7">
        <f t="shared" si="2"/>
        <v>1826.29</v>
      </c>
    </row>
    <row r="93" spans="1:9" s="1" customFormat="1" ht="15.75" customHeight="1">
      <c r="A93" s="6" t="s">
        <v>242</v>
      </c>
      <c r="B93" s="6" t="s">
        <v>243</v>
      </c>
      <c r="C93" s="6" t="s">
        <v>244</v>
      </c>
      <c r="D93" s="6" t="s">
        <v>245</v>
      </c>
      <c r="E93" s="7">
        <v>1284.08</v>
      </c>
      <c r="F93" s="7">
        <v>2122.49</v>
      </c>
      <c r="G93" s="7">
        <v>155.37</v>
      </c>
      <c r="H93" s="7">
        <v>0</v>
      </c>
      <c r="I93" s="7">
        <f t="shared" si="2"/>
        <v>1967.12</v>
      </c>
    </row>
    <row r="94" spans="1:9" s="1" customFormat="1" ht="15.75" customHeight="1">
      <c r="A94" s="6" t="s">
        <v>246</v>
      </c>
      <c r="B94" s="6" t="s">
        <v>247</v>
      </c>
      <c r="C94" s="6" t="s">
        <v>248</v>
      </c>
      <c r="D94" s="6" t="s">
        <v>249</v>
      </c>
      <c r="E94" s="7">
        <v>1822.78</v>
      </c>
      <c r="F94" s="7">
        <v>3022.78</v>
      </c>
      <c r="G94" s="7">
        <v>200.5</v>
      </c>
      <c r="H94" s="7">
        <v>0</v>
      </c>
      <c r="I94" s="7">
        <f t="shared" si="2"/>
        <v>2822.28</v>
      </c>
    </row>
    <row r="95" spans="1:9" s="1" customFormat="1" ht="15.75" customHeight="1">
      <c r="A95" s="22" t="s">
        <v>250</v>
      </c>
      <c r="B95" s="6" t="s">
        <v>251</v>
      </c>
      <c r="C95" s="22" t="s">
        <v>252</v>
      </c>
      <c r="D95" s="22" t="s">
        <v>253</v>
      </c>
      <c r="E95" s="23">
        <v>1822.78</v>
      </c>
      <c r="F95" s="23">
        <v>4191.88</v>
      </c>
      <c r="G95" s="7">
        <v>188.74</v>
      </c>
      <c r="H95" s="7">
        <v>252.74</v>
      </c>
      <c r="I95" s="7">
        <f t="shared" si="2"/>
        <v>3750.4000000000005</v>
      </c>
    </row>
    <row r="96" spans="1:7" s="1" customFormat="1" ht="15.75" customHeight="1" thickBot="1">
      <c r="A96" s="6"/>
      <c r="B96" s="6"/>
      <c r="C96" s="6"/>
      <c r="D96" s="24"/>
      <c r="E96" s="7"/>
      <c r="F96" s="7"/>
      <c r="G96" s="23"/>
    </row>
    <row r="97" spans="1:9" s="1" customFormat="1" ht="15.75" customHeight="1" thickBot="1" thickTop="1">
      <c r="A97" s="38" t="s">
        <v>66</v>
      </c>
      <c r="B97" s="38"/>
      <c r="C97" s="38"/>
      <c r="D97" s="38"/>
      <c r="E97" s="11">
        <f>SUM(E78:E95)</f>
        <v>28390.089999999997</v>
      </c>
      <c r="F97" s="11">
        <f>SUM(F78:F95)</f>
        <v>44673.03999999999</v>
      </c>
      <c r="G97" s="11">
        <f>SUM(G78:G95)</f>
        <v>3453.419999999999</v>
      </c>
      <c r="H97" s="11">
        <f>SUM(H78:H95)</f>
        <v>1051.73</v>
      </c>
      <c r="I97" s="11">
        <f>SUM(I78:I95)</f>
        <v>40167.89000000001</v>
      </c>
    </row>
    <row r="98" spans="1:7" s="1" customFormat="1" ht="15.75" customHeight="1" thickTop="1">
      <c r="A98" s="25"/>
      <c r="B98" s="25"/>
      <c r="C98" s="25"/>
      <c r="D98" s="25"/>
      <c r="E98" s="14"/>
      <c r="F98" s="14"/>
      <c r="G98" s="14"/>
    </row>
    <row r="99" spans="1:7" s="1" customFormat="1" ht="15.75" customHeight="1" thickBot="1">
      <c r="A99" s="2" t="s">
        <v>254</v>
      </c>
      <c r="B99" s="2"/>
      <c r="C99" s="2"/>
      <c r="D99" s="2"/>
      <c r="E99" s="14"/>
      <c r="F99" s="14"/>
      <c r="G99" s="14"/>
    </row>
    <row r="100" spans="5:9" s="1" customFormat="1" ht="15.75" customHeight="1" thickBot="1">
      <c r="E100" s="40" t="s">
        <v>3</v>
      </c>
      <c r="F100" s="41" t="s">
        <v>3</v>
      </c>
      <c r="G100" s="37" t="s">
        <v>4</v>
      </c>
      <c r="H100" s="37"/>
      <c r="I100" s="3" t="s">
        <v>5</v>
      </c>
    </row>
    <row r="101" spans="1:9" s="1" customFormat="1" ht="15.75" customHeight="1" thickBot="1">
      <c r="A101" s="4" t="s">
        <v>6</v>
      </c>
      <c r="B101" s="4" t="s">
        <v>7</v>
      </c>
      <c r="C101" s="4" t="s">
        <v>8</v>
      </c>
      <c r="D101" s="26" t="s">
        <v>194</v>
      </c>
      <c r="E101" s="5" t="s">
        <v>269</v>
      </c>
      <c r="F101" s="5" t="s">
        <v>10</v>
      </c>
      <c r="G101" s="5" t="s">
        <v>11</v>
      </c>
      <c r="H101" s="5" t="s">
        <v>12</v>
      </c>
      <c r="I101" s="5" t="s">
        <v>13</v>
      </c>
    </row>
    <row r="102" spans="1:9" s="1" customFormat="1" ht="15.75" customHeight="1" thickBot="1" thickTop="1">
      <c r="A102" s="6" t="s">
        <v>255</v>
      </c>
      <c r="B102" s="6" t="s">
        <v>256</v>
      </c>
      <c r="C102" s="6" t="s">
        <v>257</v>
      </c>
      <c r="D102" s="27" t="s">
        <v>258</v>
      </c>
      <c r="E102" s="11">
        <v>6925.53</v>
      </c>
      <c r="F102" s="11">
        <v>6925.53</v>
      </c>
      <c r="G102" s="11">
        <v>0</v>
      </c>
      <c r="H102" s="11">
        <v>980.16</v>
      </c>
      <c r="I102" s="11">
        <v>5945.37</v>
      </c>
    </row>
    <row r="103" spans="1:7" s="1" customFormat="1" ht="15.75" customHeight="1" thickTop="1">
      <c r="A103" s="28"/>
      <c r="B103" s="28"/>
      <c r="C103" s="28"/>
      <c r="D103" s="28"/>
      <c r="E103" s="29"/>
      <c r="F103" s="29"/>
      <c r="G103" s="29"/>
    </row>
    <row r="104" spans="1:7" s="1" customFormat="1" ht="15.75" customHeight="1" thickBot="1">
      <c r="A104" s="28"/>
      <c r="B104" s="28"/>
      <c r="C104" s="28"/>
      <c r="D104" s="28"/>
      <c r="E104" s="29"/>
      <c r="F104" s="29"/>
      <c r="G104" s="29"/>
    </row>
    <row r="105" spans="1:9" s="1" customFormat="1" ht="15.75" customHeight="1" thickBot="1" thickTop="1">
      <c r="A105" s="28"/>
      <c r="B105" s="28"/>
      <c r="C105" s="28" t="s">
        <v>259</v>
      </c>
      <c r="D105" s="28"/>
      <c r="E105" s="11">
        <f>E26+E73+E97+E102</f>
        <v>259199.72999999998</v>
      </c>
      <c r="F105" s="11">
        <f>F26+F73+F97+F102</f>
        <v>465265.3</v>
      </c>
      <c r="G105" s="11">
        <f>G26+G73+G97+G102</f>
        <v>29290.390000000007</v>
      </c>
      <c r="H105" s="11">
        <f>H26+H73+H97+H102</f>
        <v>49543.200000000004</v>
      </c>
      <c r="I105" s="11">
        <f>I26+I73+I97+I102</f>
        <v>386431.71</v>
      </c>
    </row>
    <row r="106" spans="1:7" s="1" customFormat="1" ht="15.75" customHeight="1" thickTop="1">
      <c r="A106" s="28"/>
      <c r="B106" s="28"/>
      <c r="C106" s="28"/>
      <c r="D106" s="28"/>
      <c r="E106" s="29"/>
      <c r="F106" s="29"/>
      <c r="G106" s="29"/>
    </row>
    <row r="107" spans="5:7" s="1" customFormat="1" ht="15.75" customHeight="1">
      <c r="E107" s="30"/>
      <c r="F107" s="30"/>
      <c r="G107" s="30"/>
    </row>
    <row r="108" spans="1:9" s="1" customFormat="1" ht="15.75" customHeight="1">
      <c r="A108" s="39" t="s">
        <v>185</v>
      </c>
      <c r="B108" s="39"/>
      <c r="C108" s="39"/>
      <c r="D108" s="39"/>
      <c r="E108" s="39"/>
      <c r="F108" s="39"/>
      <c r="G108" s="39"/>
      <c r="H108" s="31"/>
      <c r="I108" s="31"/>
    </row>
    <row r="109" spans="1:9" s="1" customFormat="1" ht="15.75" customHeight="1">
      <c r="A109" s="39" t="s">
        <v>260</v>
      </c>
      <c r="B109" s="39"/>
      <c r="C109" s="39"/>
      <c r="D109" s="39"/>
      <c r="E109" s="39"/>
      <c r="F109" s="39"/>
      <c r="G109" s="39"/>
      <c r="H109" s="31"/>
      <c r="I109" s="31"/>
    </row>
  </sheetData>
  <sheetProtection selectLockedCells="1" selectUnlockedCells="1"/>
  <mergeCells count="13">
    <mergeCell ref="G5:H5"/>
    <mergeCell ref="A26:D26"/>
    <mergeCell ref="G29:H29"/>
    <mergeCell ref="A73:D73"/>
    <mergeCell ref="G76:H76"/>
    <mergeCell ref="A97:D97"/>
    <mergeCell ref="A109:G109"/>
    <mergeCell ref="A108:G108"/>
    <mergeCell ref="E5:F5"/>
    <mergeCell ref="E29:F29"/>
    <mergeCell ref="E76:F76"/>
    <mergeCell ref="E100:F100"/>
    <mergeCell ref="G100:H10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RH</cp:lastModifiedBy>
  <dcterms:created xsi:type="dcterms:W3CDTF">2015-09-16T12:21:10Z</dcterms:created>
  <dcterms:modified xsi:type="dcterms:W3CDTF">2015-12-18T11:23:59Z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