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2ª Parc.13°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<sst xmlns="http://schemas.openxmlformats.org/spreadsheetml/2006/main" count="96" uniqueCount="80">
  <si>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MATRÍCULA</t>
  </si>
  <si>
    <t>FUNÇÃO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</si>
  <si>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</si>
  <si>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</si>
  <si>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</si>
  <si>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</si>
  <si>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</si>
  <si>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</si>
  <si>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</si>
  <si>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</si>
  <si>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</si>
  <si>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</si>
  <si>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</si>
  <si>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</si>
  <si>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</si>
  <si>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</si>
  <si>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</si>
  <si>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</si>
  <si>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</si>
  <si>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</si>
  <si>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</si>
  <si>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11.01.02.012</t>
  </si>
  <si>
    <t>11.01.04.028</t>
  </si>
  <si>
    <t>ASSISTENTE ADMINISTRATIVO</t>
  </si>
  <si>
    <t>Proventos</t>
  </si>
  <si>
    <t>NOME</t>
  </si>
  <si>
    <t>Total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</si>
  <si>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</si>
  <si>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</si>
  <si>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</si>
  <si>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</si>
  <si>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</si>
  <si>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</si>
  <si>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</si>
  <si>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</si>
  <si>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</si>
  <si>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</si>
  <si>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</si>
  <si>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</si>
  <si>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</si>
  <si>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</si>
  <si>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</si>
  <si>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</si>
  <si>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</si>
  <si>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Gestor de Recursos Humanos</t>
  </si>
  <si>
    <t>11.01.04.020</t>
  </si>
  <si>
    <t>Walison Gonçalvis da Costa</t>
  </si>
  <si>
    <t>FOLHA PAGAMENTO DA CÂMARA MUNICIPAL DE FORMOSA</t>
  </si>
  <si>
    <t>Salário Bruto</t>
  </si>
  <si>
    <t>Salário Líquido</t>
  </si>
  <si>
    <t>EFETIVOS</t>
  </si>
  <si>
    <t>INATIVOS</t>
  </si>
  <si>
    <t>Total Geral</t>
  </si>
  <si>
    <t>MÊS/ANO:</t>
  </si>
  <si>
    <t>Diogo Veríssimo Luz Melo</t>
  </si>
  <si>
    <t>CPF</t>
  </si>
  <si>
    <t>Descontos</t>
  </si>
  <si>
    <t>Previdência</t>
  </si>
  <si>
    <t>IRRF</t>
  </si>
  <si>
    <t>Liquido</t>
  </si>
  <si>
    <t>***.487.071-**</t>
  </si>
  <si>
    <t>***.000.861-**</t>
  </si>
  <si>
    <t>***.780.081-**</t>
  </si>
  <si>
    <t>***.799.401-**</t>
  </si>
  <si>
    <t>***.341.281-**</t>
  </si>
  <si>
    <t>***.859.961-**</t>
  </si>
  <si>
    <t>***.792.731-**</t>
  </si>
  <si>
    <t>***.985.121-**</t>
  </si>
  <si>
    <t>***.544.341-**</t>
  </si>
  <si>
    <t>***.080.581-**</t>
  </si>
  <si>
    <t>***.240.481-**</t>
  </si>
  <si>
    <t>***.051.241-**</t>
  </si>
  <si>
    <t>***.700.861-**</t>
  </si>
  <si>
    <t>***.129.431-**</t>
  </si>
  <si>
    <t>***.609.121-**</t>
  </si>
  <si>
    <t>***.453.841-**</t>
  </si>
  <si>
    <t>***.774.891-**</t>
  </si>
  <si>
    <t>***.028.801-**</t>
  </si>
  <si>
    <t xml:space="preserve">2ª Parc. 13/2005 </t>
  </si>
  <si>
    <t>1ª Parcela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</si>
</sst>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164" fontId="45" fillId="0" borderId="12" xfId="47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3" fillId="0" borderId="14" xfId="0" applyFont="1" applyBorder="1" applyAlignment="1">
      <alignment horizontal="right"/>
    </xf>
    <xf numFmtId="0" fontId="43" fillId="0" borderId="15" xfId="0" applyFont="1" applyBorder="1" applyAlignment="1">
      <alignment horizontal="center"/>
    </xf>
    <xf numFmtId="167" fontId="47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18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2" width="11.57421875" style="1" customWidth="1"/>
    <col min="3" max="3" width="29.140625" style="1" customWidth="1"/>
    <col min="4" max="4" width="23.28125" style="1" customWidth="1"/>
    <col min="5" max="9" width="12.7109375" style="1" customWidth="1"/>
    <col min="10" max="16384" width="9.140625" style="1" customWidth="1"/>
  </cols>
  <sheetData>
    <row r="1" s="2" customFormat="1" ht="15.75" customHeight="1"/>
    <row r="2" spans="1:7" s="2" customFormat="1" ht="15.75" customHeight="1">
      <c r="A2" s="3" t="s">
        <v>47</v>
      </c>
      <c r="B2" s="3"/>
      <c r="E2" s="2" t="s">
        <v>53</v>
      </c>
      <c r="F2" s="23" t="s">
        <v>78</v>
      </c>
      <c r="G2" s="23"/>
    </row>
    <row r="3" s="2" customFormat="1" ht="15.75" customHeight="1"/>
    <row r="4" spans="1:7" s="2" customFormat="1" ht="15.75" customHeight="1">
      <c r="A4" s="9"/>
      <c r="B4" s="9"/>
      <c r="C4" s="21"/>
      <c r="D4" s="21"/>
      <c r="E4" s="14"/>
      <c r="F4" s="14"/>
      <c r="G4" s="14"/>
    </row>
    <row r="5" spans="1:7" s="2" customFormat="1" ht="15.75" customHeight="1">
      <c r="A5" s="9"/>
      <c r="B5" s="9"/>
      <c r="C5" s="9"/>
      <c r="D5" s="9"/>
      <c r="E5" s="14"/>
      <c r="F5" s="14"/>
      <c r="G5" s="14"/>
    </row>
    <row r="6" spans="1:7" s="2" customFormat="1" ht="15.75" customHeight="1" thickBot="1">
      <c r="A6" s="3" t="s">
        <v>50</v>
      </c>
      <c r="B6" s="3"/>
      <c r="C6" s="19"/>
      <c r="D6" s="19"/>
      <c r="E6" s="10"/>
      <c r="F6" s="10"/>
      <c r="G6" s="10"/>
    </row>
    <row r="7" spans="5:9" s="2" customFormat="1" ht="15.75" customHeight="1" thickBot="1">
      <c r="E7" s="22" t="s">
        <v>24</v>
      </c>
      <c r="F7" s="25" t="s">
        <v>56</v>
      </c>
      <c r="G7" s="29"/>
      <c r="H7" s="26"/>
      <c r="I7" s="22" t="s">
        <v>59</v>
      </c>
    </row>
    <row r="8" spans="1:9" s="2" customFormat="1" ht="15.75" customHeight="1">
      <c r="A8" s="4" t="s">
        <v>0</v>
      </c>
      <c r="B8" s="4" t="s">
        <v>55</v>
      </c>
      <c r="C8" s="4" t="s">
        <v>25</v>
      </c>
      <c r="D8" s="4" t="s">
        <v>1</v>
      </c>
      <c r="E8" s="5" t="s">
        <v>48</v>
      </c>
      <c r="F8" s="5" t="s">
        <v>57</v>
      </c>
      <c r="G8" s="5" t="s">
        <v>79</v>
      </c>
      <c r="H8" s="5" t="s">
        <v>58</v>
      </c>
      <c r="I8" s="5" t="s">
        <v>49</v>
      </c>
    </row>
    <row r="9" spans="1:9" s="2" customFormat="1" ht="15.75" customHeight="1">
      <c r="A9" s="6" t="s">
        <v>2</v>
      </c>
      <c r="B9" s="6" t="s">
        <v>60</v>
      </c>
      <c r="C9" s="6" t="s">
        <v>28</v>
      </c>
      <c r="D9" s="6" t="s">
        <v>3</v>
      </c>
      <c r="E9" s="7">
        <v>1856.8</v>
      </c>
      <c r="F9" s="7">
        <v>167.11</v>
      </c>
      <c r="G9" s="7">
        <v>928.4</v>
      </c>
      <c r="H9" s="7">
        <v>0</v>
      </c>
      <c r="I9" s="7">
        <f>E9-F9-G9-H9</f>
        <v>761.2900000000001</v>
      </c>
    </row>
    <row r="10" spans="1:9" s="2" customFormat="1" ht="15.75" customHeight="1">
      <c r="A10" s="6" t="s">
        <v>4</v>
      </c>
      <c r="B10" s="6" t="s">
        <v>61</v>
      </c>
      <c r="C10" s="6" t="s">
        <v>29</v>
      </c>
      <c r="D10" s="6" t="s">
        <v>3</v>
      </c>
      <c r="E10" s="7">
        <v>1856.8</v>
      </c>
      <c r="F10" s="7">
        <v>167.11</v>
      </c>
      <c r="G10" s="7">
        <v>928.4</v>
      </c>
      <c r="H10" s="7">
        <v>0</v>
      </c>
      <c r="I10" s="7">
        <f aca="true" t="shared" si="0" ref="I10:I26">E10-F10-G10-H10</f>
        <v>761.2900000000001</v>
      </c>
    </row>
    <row r="11" spans="1:9" s="2" customFormat="1" ht="15.75" customHeight="1">
      <c r="A11" s="6" t="s">
        <v>5</v>
      </c>
      <c r="B11" s="6" t="s">
        <v>62</v>
      </c>
      <c r="C11" s="6" t="s">
        <v>54</v>
      </c>
      <c r="D11" s="6" t="s">
        <v>3</v>
      </c>
      <c r="E11" s="7">
        <v>2053.49</v>
      </c>
      <c r="F11" s="7">
        <v>184.81</v>
      </c>
      <c r="G11" s="7">
        <v>993.4</v>
      </c>
      <c r="H11" s="7">
        <v>0</v>
      </c>
      <c r="I11" s="7">
        <f t="shared" si="0"/>
        <v>875.2799999999999</v>
      </c>
    </row>
    <row r="12" spans="1:9" s="2" customFormat="1" ht="15.75" customHeight="1">
      <c r="A12" s="6" t="s">
        <v>6</v>
      </c>
      <c r="B12" s="6" t="s">
        <v>63</v>
      </c>
      <c r="C12" s="6" t="s">
        <v>30</v>
      </c>
      <c r="D12" s="6" t="s">
        <v>7</v>
      </c>
      <c r="E12" s="7">
        <v>5491.48</v>
      </c>
      <c r="F12" s="7">
        <v>513.01</v>
      </c>
      <c r="G12" s="7">
        <v>0</v>
      </c>
      <c r="H12" s="7">
        <v>448.07</v>
      </c>
      <c r="I12" s="7">
        <f t="shared" si="0"/>
        <v>4530.4</v>
      </c>
    </row>
    <row r="13" spans="1:9" s="2" customFormat="1" ht="15.75" customHeight="1">
      <c r="A13" s="6" t="s">
        <v>8</v>
      </c>
      <c r="B13" s="6" t="s">
        <v>64</v>
      </c>
      <c r="C13" s="6" t="s">
        <v>31</v>
      </c>
      <c r="D13" s="6" t="s">
        <v>3</v>
      </c>
      <c r="E13" s="7">
        <v>1666.82</v>
      </c>
      <c r="F13" s="7">
        <v>150.01</v>
      </c>
      <c r="G13" s="7">
        <v>833.4</v>
      </c>
      <c r="H13" s="7">
        <v>0</v>
      </c>
      <c r="I13" s="7">
        <f t="shared" si="0"/>
        <v>683.41</v>
      </c>
    </row>
    <row r="14" spans="1:9" s="2" customFormat="1" ht="15.75" customHeight="1">
      <c r="A14" s="6" t="s">
        <v>9</v>
      </c>
      <c r="B14" s="6" t="s">
        <v>65</v>
      </c>
      <c r="C14" s="6" t="s">
        <v>32</v>
      </c>
      <c r="D14" s="6" t="s">
        <v>3</v>
      </c>
      <c r="E14" s="7">
        <v>3000.29</v>
      </c>
      <c r="F14" s="7">
        <v>330.03</v>
      </c>
      <c r="G14" s="7">
        <v>1474.21</v>
      </c>
      <c r="H14" s="7">
        <v>57.47</v>
      </c>
      <c r="I14" s="7">
        <f t="shared" si="0"/>
        <v>1138.5800000000002</v>
      </c>
    </row>
    <row r="15" spans="1:9" s="2" customFormat="1" ht="15.75" customHeight="1">
      <c r="A15" s="6" t="s">
        <v>10</v>
      </c>
      <c r="B15" s="6" t="s">
        <v>66</v>
      </c>
      <c r="C15" s="6" t="s">
        <v>33</v>
      </c>
      <c r="D15" s="6" t="s">
        <v>3</v>
      </c>
      <c r="E15" s="7">
        <v>1666.82</v>
      </c>
      <c r="F15" s="7">
        <v>150.01</v>
      </c>
      <c r="G15" s="7">
        <v>819.83</v>
      </c>
      <c r="H15" s="7">
        <v>0</v>
      </c>
      <c r="I15" s="7">
        <f t="shared" si="0"/>
        <v>696.9799999999999</v>
      </c>
    </row>
    <row r="16" spans="1:9" s="2" customFormat="1" ht="15.75" customHeight="1">
      <c r="A16" s="6" t="s">
        <v>11</v>
      </c>
      <c r="B16" s="6" t="s">
        <v>67</v>
      </c>
      <c r="C16" s="6" t="s">
        <v>34</v>
      </c>
      <c r="D16" s="6" t="s">
        <v>3</v>
      </c>
      <c r="E16" s="7">
        <v>1856.82</v>
      </c>
      <c r="F16" s="7">
        <v>167.11</v>
      </c>
      <c r="G16" s="7">
        <v>819.83</v>
      </c>
      <c r="H16" s="7">
        <v>0</v>
      </c>
      <c r="I16" s="7">
        <f t="shared" si="0"/>
        <v>869.88</v>
      </c>
    </row>
    <row r="17" spans="1:9" s="2" customFormat="1" ht="15.75" customHeight="1">
      <c r="A17" s="6" t="s">
        <v>21</v>
      </c>
      <c r="B17" s="6" t="s">
        <v>68</v>
      </c>
      <c r="C17" s="6" t="s">
        <v>35</v>
      </c>
      <c r="D17" s="6" t="s">
        <v>3</v>
      </c>
      <c r="E17" s="7">
        <v>1986.82</v>
      </c>
      <c r="F17" s="7">
        <v>178.81</v>
      </c>
      <c r="G17" s="7">
        <v>979.83</v>
      </c>
      <c r="H17" s="7">
        <v>0</v>
      </c>
      <c r="I17" s="7">
        <f t="shared" si="0"/>
        <v>828.18</v>
      </c>
    </row>
    <row r="18" spans="1:9" s="2" customFormat="1" ht="15.75" customHeight="1">
      <c r="A18" s="6" t="s">
        <v>12</v>
      </c>
      <c r="B18" s="6" t="s">
        <v>69</v>
      </c>
      <c r="C18" s="6" t="s">
        <v>36</v>
      </c>
      <c r="D18" s="6" t="s">
        <v>3</v>
      </c>
      <c r="E18" s="7">
        <v>1816.82</v>
      </c>
      <c r="F18" s="7">
        <v>163.51</v>
      </c>
      <c r="G18" s="7">
        <v>894.83</v>
      </c>
      <c r="H18" s="7">
        <v>0</v>
      </c>
      <c r="I18" s="7">
        <f t="shared" si="0"/>
        <v>758.4799999999999</v>
      </c>
    </row>
    <row r="19" spans="1:9" s="2" customFormat="1" ht="15.75" customHeight="1">
      <c r="A19" s="6" t="s">
        <v>13</v>
      </c>
      <c r="B19" s="6" t="s">
        <v>70</v>
      </c>
      <c r="C19" s="6" t="s">
        <v>46</v>
      </c>
      <c r="D19" s="6" t="s">
        <v>3</v>
      </c>
      <c r="E19" s="7">
        <v>1856.82</v>
      </c>
      <c r="F19" s="7">
        <v>167.11</v>
      </c>
      <c r="G19" s="7">
        <v>914.83</v>
      </c>
      <c r="H19" s="7">
        <v>0</v>
      </c>
      <c r="I19" s="7">
        <f t="shared" si="0"/>
        <v>774.88</v>
      </c>
    </row>
    <row r="20" spans="1:9" s="2" customFormat="1" ht="15.75" customHeight="1">
      <c r="A20" s="6" t="s">
        <v>14</v>
      </c>
      <c r="B20" s="6" t="s">
        <v>71</v>
      </c>
      <c r="C20" s="6" t="s">
        <v>37</v>
      </c>
      <c r="D20" s="6" t="s">
        <v>3</v>
      </c>
      <c r="E20" s="7">
        <v>1856.82</v>
      </c>
      <c r="F20" s="7">
        <v>167.11</v>
      </c>
      <c r="G20" s="7">
        <v>914.83</v>
      </c>
      <c r="H20" s="7">
        <v>0</v>
      </c>
      <c r="I20" s="7">
        <f t="shared" si="0"/>
        <v>774.88</v>
      </c>
    </row>
    <row r="21" spans="1:9" s="2" customFormat="1" ht="15.75" customHeight="1">
      <c r="A21" s="6" t="s">
        <v>15</v>
      </c>
      <c r="B21" s="6" t="s">
        <v>72</v>
      </c>
      <c r="C21" s="6" t="s">
        <v>38</v>
      </c>
      <c r="D21" s="6" t="s">
        <v>16</v>
      </c>
      <c r="E21" s="7">
        <v>1420</v>
      </c>
      <c r="F21" s="7">
        <v>127.8</v>
      </c>
      <c r="G21" s="7">
        <v>0</v>
      </c>
      <c r="H21" s="7">
        <v>0</v>
      </c>
      <c r="I21" s="7">
        <f t="shared" si="0"/>
        <v>1292.2</v>
      </c>
    </row>
    <row r="22" spans="1:9" s="2" customFormat="1" ht="15.75" customHeight="1">
      <c r="A22" s="6" t="s">
        <v>45</v>
      </c>
      <c r="B22" s="6" t="s">
        <v>73</v>
      </c>
      <c r="C22" s="6" t="s">
        <v>39</v>
      </c>
      <c r="D22" s="6" t="s">
        <v>3</v>
      </c>
      <c r="E22" s="7">
        <v>2176.82</v>
      </c>
      <c r="F22" s="7">
        <v>195.91</v>
      </c>
      <c r="G22" s="7">
        <v>1074.83</v>
      </c>
      <c r="H22" s="7">
        <v>5.77</v>
      </c>
      <c r="I22" s="7">
        <f t="shared" si="0"/>
        <v>900.3100000000002</v>
      </c>
    </row>
    <row r="23" spans="1:9" s="2" customFormat="1" ht="15.75" customHeight="1">
      <c r="A23" s="6" t="s">
        <v>17</v>
      </c>
      <c r="B23" s="6" t="s">
        <v>74</v>
      </c>
      <c r="C23" s="6" t="s">
        <v>40</v>
      </c>
      <c r="D23" s="6" t="s">
        <v>3</v>
      </c>
      <c r="E23" s="7">
        <v>1984.65</v>
      </c>
      <c r="F23" s="7">
        <v>178.62</v>
      </c>
      <c r="G23" s="7">
        <v>992.33</v>
      </c>
      <c r="H23" s="7">
        <v>0</v>
      </c>
      <c r="I23" s="7">
        <f t="shared" si="0"/>
        <v>813.7000000000002</v>
      </c>
    </row>
    <row r="24" spans="1:9" s="2" customFormat="1" ht="15.75" customHeight="1">
      <c r="A24" s="6" t="s">
        <v>18</v>
      </c>
      <c r="B24" s="6" t="s">
        <v>75</v>
      </c>
      <c r="C24" s="6" t="s">
        <v>41</v>
      </c>
      <c r="D24" s="6" t="s">
        <v>3</v>
      </c>
      <c r="E24" s="7">
        <v>2122.49</v>
      </c>
      <c r="F24" s="7">
        <v>191.02</v>
      </c>
      <c r="G24" s="7">
        <v>1061.25</v>
      </c>
      <c r="H24" s="7">
        <v>0</v>
      </c>
      <c r="I24" s="7">
        <f t="shared" si="0"/>
        <v>870.2199999999998</v>
      </c>
    </row>
    <row r="25" spans="1:9" s="2" customFormat="1" ht="15.75" customHeight="1">
      <c r="A25" s="6" t="s">
        <v>22</v>
      </c>
      <c r="B25" s="6" t="s">
        <v>76</v>
      </c>
      <c r="C25" s="6" t="s">
        <v>42</v>
      </c>
      <c r="D25" s="6" t="s">
        <v>23</v>
      </c>
      <c r="E25" s="7">
        <v>3022.78</v>
      </c>
      <c r="F25" s="7">
        <v>332.51</v>
      </c>
      <c r="G25" s="7">
        <v>1511.39</v>
      </c>
      <c r="H25" s="7">
        <v>58.97</v>
      </c>
      <c r="I25" s="7">
        <f t="shared" si="0"/>
        <v>1119.9100000000003</v>
      </c>
    </row>
    <row r="26" spans="1:9" s="2" customFormat="1" ht="15.75" customHeight="1">
      <c r="A26" s="11" t="s">
        <v>19</v>
      </c>
      <c r="B26" s="6" t="s">
        <v>77</v>
      </c>
      <c r="C26" s="11" t="s">
        <v>43</v>
      </c>
      <c r="D26" s="11" t="s">
        <v>20</v>
      </c>
      <c r="E26" s="12">
        <v>4191.88</v>
      </c>
      <c r="F26" s="7">
        <v>461.11</v>
      </c>
      <c r="G26" s="7">
        <v>1635</v>
      </c>
      <c r="H26" s="7">
        <v>204.82</v>
      </c>
      <c r="I26" s="7">
        <f t="shared" si="0"/>
        <v>1890.95</v>
      </c>
    </row>
    <row r="27" spans="1:7" s="2" customFormat="1" ht="15.75" customHeight="1" thickBot="1">
      <c r="A27" s="6"/>
      <c r="B27" s="6"/>
      <c r="C27" s="6"/>
      <c r="D27" s="18"/>
      <c r="E27" s="7"/>
      <c r="F27" s="12"/>
      <c r="G27" s="10"/>
    </row>
    <row r="28" spans="1:9" s="2" customFormat="1" ht="15.75" customHeight="1" thickBot="1" thickTop="1">
      <c r="A28" s="28" t="s">
        <v>26</v>
      </c>
      <c r="B28" s="28"/>
      <c r="C28" s="28"/>
      <c r="D28" s="28"/>
      <c r="E28" s="8">
        <f>SUM(E9:E26)</f>
        <v>41885.219999999994</v>
      </c>
      <c r="F28" s="8">
        <f>SUM(F9:F26)</f>
        <v>3992.7099999999996</v>
      </c>
      <c r="G28" s="8"/>
      <c r="H28" s="8">
        <f>SUM(H9:H26)</f>
        <v>775.0999999999999</v>
      </c>
      <c r="I28" s="8">
        <f>SUM(I9:I26)</f>
        <v>20340.82</v>
      </c>
    </row>
    <row r="29" spans="1:7" s="2" customFormat="1" ht="15.75" customHeight="1" thickTop="1">
      <c r="A29" s="13"/>
      <c r="B29" s="13"/>
      <c r="C29" s="13"/>
      <c r="D29" s="13"/>
      <c r="E29" s="14"/>
      <c r="F29" s="14"/>
      <c r="G29" s="14"/>
    </row>
    <row r="30" spans="1:7" s="2" customFormat="1" ht="29.25" customHeight="1" thickBot="1">
      <c r="A30" s="3" t="s">
        <v>51</v>
      </c>
      <c r="B30" s="3"/>
      <c r="C30" s="3"/>
      <c r="D30" s="3"/>
      <c r="E30" s="14"/>
      <c r="F30" s="14"/>
      <c r="G30" s="14"/>
    </row>
    <row r="31" spans="5:9" s="2" customFormat="1" ht="29.25" customHeight="1" thickBot="1">
      <c r="E31" s="22" t="s">
        <v>24</v>
      </c>
      <c r="F31" s="25" t="s">
        <v>56</v>
      </c>
      <c r="G31" s="29"/>
      <c r="H31" s="26"/>
      <c r="I31" s="22" t="s">
        <v>59</v>
      </c>
    </row>
    <row r="32" spans="1:7" s="2" customFormat="1" ht="15.75" customHeight="1">
      <c r="A32" s="15"/>
      <c r="B32" s="15"/>
      <c r="C32" s="15"/>
      <c r="D32" s="15"/>
      <c r="E32" s="16"/>
      <c r="F32" s="16"/>
      <c r="G32" s="16"/>
    </row>
    <row r="33" spans="1:7" s="2" customFormat="1" ht="15.75" customHeight="1" thickBot="1">
      <c r="A33" s="15"/>
      <c r="B33" s="15"/>
      <c r="C33" s="15"/>
      <c r="D33" s="15"/>
      <c r="E33" s="16"/>
      <c r="F33" s="16"/>
      <c r="G33" s="16"/>
    </row>
    <row r="34" spans="1:9" s="2" customFormat="1" ht="15.75" customHeight="1" thickBot="1" thickTop="1">
      <c r="A34" s="15"/>
      <c r="B34" s="15"/>
      <c r="C34" s="15" t="s">
        <v>52</v>
      </c>
      <c r="D34" s="15"/>
      <c r="E34" s="8">
        <f>E28</f>
        <v>41885.219999999994</v>
      </c>
      <c r="F34" s="8">
        <f>F28</f>
        <v>3992.7099999999996</v>
      </c>
      <c r="G34" s="8"/>
      <c r="H34" s="8">
        <f>H28</f>
        <v>775.0999999999999</v>
      </c>
      <c r="I34" s="8">
        <f>I28</f>
        <v>20340.82</v>
      </c>
    </row>
    <row r="35" spans="1:7" s="2" customFormat="1" ht="15.75" customHeight="1" thickTop="1">
      <c r="A35" s="15"/>
      <c r="B35" s="15"/>
      <c r="C35" s="15"/>
      <c r="D35" s="15"/>
      <c r="E35" s="16"/>
      <c r="F35" s="16"/>
      <c r="G35" s="16"/>
    </row>
    <row r="36" spans="5:7" s="2" customFormat="1" ht="15.75" customHeight="1">
      <c r="E36" s="17"/>
      <c r="F36" s="17"/>
      <c r="G36" s="17"/>
    </row>
    <row r="37" spans="1:9" s="2" customFormat="1" ht="15.75" customHeight="1">
      <c r="A37" s="27" t="s">
        <v>27</v>
      </c>
      <c r="B37" s="27"/>
      <c r="C37" s="27"/>
      <c r="D37" s="27"/>
      <c r="E37" s="27"/>
      <c r="F37" s="27"/>
      <c r="G37" s="24"/>
      <c r="H37" s="20"/>
      <c r="I37" s="20"/>
    </row>
    <row r="38" spans="1:9" s="2" customFormat="1" ht="15.75" customHeight="1">
      <c r="A38" s="27" t="s">
        <v>44</v>
      </c>
      <c r="B38" s="27"/>
      <c r="C38" s="27"/>
      <c r="D38" s="27"/>
      <c r="E38" s="27"/>
      <c r="F38" s="27"/>
      <c r="G38" s="24"/>
      <c r="H38" s="20"/>
      <c r="I38" s="20"/>
    </row>
  </sheetData>
  <sheetProtection/>
  <mergeCells count="5">
    <mergeCell ref="F31:H31"/>
    <mergeCell ref="A37:F37"/>
    <mergeCell ref="A38:F38"/>
    <mergeCell ref="F7:H7"/>
    <mergeCell ref="A28:D2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2015-12-18T12:27:52Z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